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autoCompressPictures="0" defaultThemeVersion="124226"/>
  <mc:AlternateContent xmlns:mc="http://schemas.openxmlformats.org/markup-compatibility/2006">
    <mc:Choice Requires="x15">
      <x15ac:absPath xmlns:x15ac="http://schemas.microsoft.com/office/spreadsheetml/2010/11/ac" url="https://worldbankgroup-my.sharepoint.com/personal/akraay_worldbank_org/Documents/WGIAnnualUpdatesSharedFiles/2024Update/GM24/WGI2024_Update_Package_21August2024_FINAL/sourcedata/"/>
    </mc:Choice>
  </mc:AlternateContent>
  <xr:revisionPtr revIDLastSave="2" documentId="13_ncr:1_{4115531B-65DF-4D20-A4E2-7FFC0DD3B981}" xr6:coauthVersionLast="47" xr6:coauthVersionMax="47" xr10:uidLastSave="{E4E434A1-DA4B-461E-BCEB-BBAB8DA6CC50}"/>
  <bookViews>
    <workbookView xWindow="-110" yWindow="-110" windowWidth="19420" windowHeight="10300" xr2:uid="{00000000-000D-0000-FFFF-FFFF00000000}"/>
  </bookViews>
  <sheets>
    <sheet name="LEGEND" sheetId="15" r:id="rId1"/>
    <sheet name="WGI2023" sheetId="33" r:id="rId2"/>
    <sheet name="WGI2022" sheetId="32" r:id="rId3"/>
    <sheet name="WGI2021" sheetId="31" r:id="rId4"/>
    <sheet name="WGI2020" sheetId="27" r:id="rId5"/>
    <sheet name="WGI2019" sheetId="28" r:id="rId6"/>
    <sheet name="WGI2018" sheetId="29" r:id="rId7"/>
    <sheet name="WGI2017" sheetId="3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8" i="32" l="1"/>
  <c r="P8" i="32"/>
  <c r="Q8" i="32"/>
  <c r="R8" i="32"/>
  <c r="S8" i="32"/>
  <c r="T8" i="32"/>
  <c r="U8" i="32"/>
  <c r="O9" i="32"/>
  <c r="P9" i="32"/>
  <c r="Q9" i="32"/>
  <c r="R9" i="32"/>
  <c r="S9" i="32"/>
  <c r="T9" i="32"/>
  <c r="U9" i="32"/>
  <c r="O10" i="32"/>
  <c r="P10" i="32"/>
  <c r="C10" i="32" s="1"/>
  <c r="Q10" i="32"/>
  <c r="R10" i="32"/>
  <c r="S10" i="32"/>
  <c r="T10" i="32"/>
  <c r="U10" i="32"/>
  <c r="O11" i="32"/>
  <c r="P11" i="32"/>
  <c r="Q11" i="32"/>
  <c r="R11" i="32"/>
  <c r="S11" i="32"/>
  <c r="T11" i="32"/>
  <c r="U11" i="32"/>
  <c r="O12" i="32"/>
  <c r="P12" i="32"/>
  <c r="C12" i="32" s="1"/>
  <c r="Q12" i="32"/>
  <c r="R12" i="32"/>
  <c r="D12" i="32" s="1"/>
  <c r="S12" i="32"/>
  <c r="T12" i="32"/>
  <c r="U12" i="32"/>
  <c r="O13" i="32"/>
  <c r="P13" i="32"/>
  <c r="Q13" i="32"/>
  <c r="C13" i="32" s="1"/>
  <c r="R13" i="32"/>
  <c r="S13" i="32"/>
  <c r="D13" i="32" s="1"/>
  <c r="T13" i="32"/>
  <c r="U13" i="32"/>
  <c r="O14" i="32"/>
  <c r="P14" i="32"/>
  <c r="Q14" i="32"/>
  <c r="R14" i="32"/>
  <c r="S14" i="32"/>
  <c r="T14" i="32"/>
  <c r="U14" i="32"/>
  <c r="O15" i="32"/>
  <c r="P15" i="32"/>
  <c r="Q15" i="32"/>
  <c r="R15" i="32"/>
  <c r="S15" i="32"/>
  <c r="T15" i="32"/>
  <c r="U15" i="32"/>
  <c r="O16" i="32"/>
  <c r="P16" i="32"/>
  <c r="Q16" i="32"/>
  <c r="R16" i="32"/>
  <c r="S16" i="32"/>
  <c r="T16" i="32"/>
  <c r="U16" i="32"/>
  <c r="O17" i="32"/>
  <c r="C17" i="32" s="1"/>
  <c r="P17" i="32"/>
  <c r="Q17" i="32"/>
  <c r="R17" i="32"/>
  <c r="S17" i="32"/>
  <c r="T17" i="32"/>
  <c r="U17" i="32"/>
  <c r="O18" i="32"/>
  <c r="P18" i="32"/>
  <c r="C18" i="32" s="1"/>
  <c r="Q18" i="32"/>
  <c r="R18" i="32"/>
  <c r="S18" i="32"/>
  <c r="T18" i="32"/>
  <c r="U18" i="32"/>
  <c r="O19" i="32"/>
  <c r="P19" i="32"/>
  <c r="Q19" i="32"/>
  <c r="R19" i="32"/>
  <c r="S19" i="32"/>
  <c r="T19" i="32"/>
  <c r="U19" i="32"/>
  <c r="O20" i="32"/>
  <c r="P20" i="32"/>
  <c r="C20" i="32" s="1"/>
  <c r="Q20" i="32"/>
  <c r="R20" i="32"/>
  <c r="D20" i="32" s="1"/>
  <c r="S20" i="32"/>
  <c r="T20" i="32"/>
  <c r="U20" i="32"/>
  <c r="O21" i="32"/>
  <c r="P21" i="32"/>
  <c r="Q21" i="32"/>
  <c r="R21" i="32"/>
  <c r="S21" i="32"/>
  <c r="D21" i="32" s="1"/>
  <c r="T21" i="32"/>
  <c r="U21" i="32"/>
  <c r="O22" i="32"/>
  <c r="P22" i="32"/>
  <c r="Q22" i="32"/>
  <c r="R22" i="32"/>
  <c r="S22" i="32"/>
  <c r="T22" i="32"/>
  <c r="U22" i="32"/>
  <c r="O23" i="32"/>
  <c r="P23" i="32"/>
  <c r="Q23" i="32"/>
  <c r="R23" i="32"/>
  <c r="S23" i="32"/>
  <c r="T23" i="32"/>
  <c r="U23" i="32"/>
  <c r="O24" i="32"/>
  <c r="P24" i="32"/>
  <c r="Q24" i="32"/>
  <c r="R24" i="32"/>
  <c r="S24" i="32"/>
  <c r="T24" i="32"/>
  <c r="U24" i="32"/>
  <c r="O25" i="32"/>
  <c r="C25" i="32" s="1"/>
  <c r="P25" i="32"/>
  <c r="Q25" i="32"/>
  <c r="R25" i="32"/>
  <c r="S25" i="32"/>
  <c r="T25" i="32"/>
  <c r="U25" i="32"/>
  <c r="O26" i="32"/>
  <c r="P26" i="32"/>
  <c r="Q26" i="32"/>
  <c r="R26" i="32"/>
  <c r="S26" i="32"/>
  <c r="T26" i="32"/>
  <c r="U26" i="32"/>
  <c r="D26" i="32" s="1"/>
  <c r="O27" i="32"/>
  <c r="P27" i="32"/>
  <c r="Q27" i="32"/>
  <c r="R27" i="32"/>
  <c r="S27" i="32"/>
  <c r="T27" i="32"/>
  <c r="U27" i="32"/>
  <c r="O28" i="32"/>
  <c r="P28" i="32"/>
  <c r="C28" i="32" s="1"/>
  <c r="Q28" i="32"/>
  <c r="R28" i="32"/>
  <c r="D28" i="32" s="1"/>
  <c r="S28" i="32"/>
  <c r="T28" i="32"/>
  <c r="U28" i="32"/>
  <c r="O29" i="32"/>
  <c r="P29" i="32"/>
  <c r="Q29" i="32"/>
  <c r="R29" i="32"/>
  <c r="S29" i="32"/>
  <c r="D29" i="32" s="1"/>
  <c r="T29" i="32"/>
  <c r="U29" i="32"/>
  <c r="O30" i="32"/>
  <c r="P30" i="32"/>
  <c r="Q30" i="32"/>
  <c r="C30" i="32" s="1"/>
  <c r="R30" i="32"/>
  <c r="S30" i="32"/>
  <c r="T30" i="32"/>
  <c r="U30" i="32"/>
  <c r="O31" i="32"/>
  <c r="P31" i="32"/>
  <c r="Q31" i="32"/>
  <c r="R31" i="32"/>
  <c r="S31" i="32"/>
  <c r="T31" i="32"/>
  <c r="U31" i="32"/>
  <c r="O32" i="32"/>
  <c r="P32" i="32"/>
  <c r="Q32" i="32"/>
  <c r="R32" i="32"/>
  <c r="S32" i="32"/>
  <c r="T32" i="32"/>
  <c r="U32" i="32"/>
  <c r="O33" i="32"/>
  <c r="P33" i="32"/>
  <c r="Q33" i="32"/>
  <c r="R33" i="32"/>
  <c r="S33" i="32"/>
  <c r="T33" i="32"/>
  <c r="U33" i="32"/>
  <c r="O34" i="32"/>
  <c r="P34" i="32"/>
  <c r="C34" i="32" s="1"/>
  <c r="Q34" i="32"/>
  <c r="R34" i="32"/>
  <c r="S34" i="32"/>
  <c r="T34" i="32"/>
  <c r="U34" i="32"/>
  <c r="O35" i="32"/>
  <c r="P35" i="32"/>
  <c r="Q35" i="32"/>
  <c r="R35" i="32"/>
  <c r="S35" i="32"/>
  <c r="T35" i="32"/>
  <c r="U35" i="32"/>
  <c r="O36" i="32"/>
  <c r="P36" i="32"/>
  <c r="Q36" i="32"/>
  <c r="R36" i="32"/>
  <c r="D36" i="32" s="1"/>
  <c r="S36" i="32"/>
  <c r="T36" i="32"/>
  <c r="U36" i="32"/>
  <c r="O37" i="32"/>
  <c r="P37" i="32"/>
  <c r="Q37" i="32"/>
  <c r="R37" i="32"/>
  <c r="S37" i="32"/>
  <c r="D37" i="32" s="1"/>
  <c r="T37" i="32"/>
  <c r="U37" i="32"/>
  <c r="O38" i="32"/>
  <c r="P38" i="32"/>
  <c r="Q38" i="32"/>
  <c r="R38" i="32"/>
  <c r="S38" i="32"/>
  <c r="T38" i="32"/>
  <c r="U38" i="32"/>
  <c r="O39" i="32"/>
  <c r="P39" i="32"/>
  <c r="Q39" i="32"/>
  <c r="R39" i="32"/>
  <c r="S39" i="32"/>
  <c r="T39" i="32"/>
  <c r="U39" i="32"/>
  <c r="O40" i="32"/>
  <c r="P40" i="32"/>
  <c r="Q40" i="32"/>
  <c r="R40" i="32"/>
  <c r="S40" i="32"/>
  <c r="T40" i="32"/>
  <c r="U40" i="32"/>
  <c r="O41" i="32"/>
  <c r="C41" i="32" s="1"/>
  <c r="P41" i="32"/>
  <c r="Q41" i="32"/>
  <c r="R41" i="32"/>
  <c r="S41" i="32"/>
  <c r="T41" i="32"/>
  <c r="U41" i="32"/>
  <c r="O42" i="32"/>
  <c r="P42" i="32"/>
  <c r="C42" i="32" s="1"/>
  <c r="Q42" i="32"/>
  <c r="R42" i="32"/>
  <c r="S42" i="32"/>
  <c r="T42" i="32"/>
  <c r="U42" i="32"/>
  <c r="D42" i="32" s="1"/>
  <c r="U37" i="33"/>
  <c r="T37" i="33"/>
  <c r="S37" i="33"/>
  <c r="R37" i="33"/>
  <c r="Q37" i="33"/>
  <c r="P37" i="33"/>
  <c r="O37" i="33"/>
  <c r="U36" i="33"/>
  <c r="T36" i="33"/>
  <c r="S36" i="33"/>
  <c r="R36" i="33"/>
  <c r="Q36" i="33"/>
  <c r="P36" i="33"/>
  <c r="O36" i="33"/>
  <c r="U35" i="33"/>
  <c r="T35" i="33"/>
  <c r="S35" i="33"/>
  <c r="R35" i="33"/>
  <c r="Q35" i="33"/>
  <c r="P35" i="33"/>
  <c r="O35" i="33"/>
  <c r="U34" i="33"/>
  <c r="T34" i="33"/>
  <c r="S34" i="33"/>
  <c r="R34" i="33"/>
  <c r="Q34" i="33"/>
  <c r="P34" i="33"/>
  <c r="O34" i="33"/>
  <c r="U33" i="33"/>
  <c r="T33" i="33"/>
  <c r="S33" i="33"/>
  <c r="R33" i="33"/>
  <c r="Q33" i="33"/>
  <c r="P33" i="33"/>
  <c r="O33" i="33"/>
  <c r="U32" i="33"/>
  <c r="T32" i="33"/>
  <c r="S32" i="33"/>
  <c r="R32" i="33"/>
  <c r="Q32" i="33"/>
  <c r="P32" i="33"/>
  <c r="O32" i="33"/>
  <c r="U31" i="33"/>
  <c r="T31" i="33"/>
  <c r="S31" i="33"/>
  <c r="R31" i="33"/>
  <c r="Q31" i="33"/>
  <c r="P31" i="33"/>
  <c r="O31" i="33"/>
  <c r="U30" i="33"/>
  <c r="T30" i="33"/>
  <c r="S30" i="33"/>
  <c r="R30" i="33"/>
  <c r="Q30" i="33"/>
  <c r="P30" i="33"/>
  <c r="O30" i="33"/>
  <c r="U29" i="33"/>
  <c r="T29" i="33"/>
  <c r="S29" i="33"/>
  <c r="R29" i="33"/>
  <c r="Q29" i="33"/>
  <c r="P29" i="33"/>
  <c r="O29" i="33"/>
  <c r="U28" i="33"/>
  <c r="T28" i="33"/>
  <c r="S28" i="33"/>
  <c r="R28" i="33"/>
  <c r="Q28" i="33"/>
  <c r="P28" i="33"/>
  <c r="O28" i="33"/>
  <c r="U27" i="33"/>
  <c r="T27" i="33"/>
  <c r="S27" i="33"/>
  <c r="R27" i="33"/>
  <c r="Q27" i="33"/>
  <c r="P27" i="33"/>
  <c r="O27" i="33"/>
  <c r="U26" i="33"/>
  <c r="T26" i="33"/>
  <c r="S26" i="33"/>
  <c r="R26" i="33"/>
  <c r="Q26" i="33"/>
  <c r="P26" i="33"/>
  <c r="O26" i="33"/>
  <c r="C26" i="33" s="1"/>
  <c r="U25" i="33"/>
  <c r="T25" i="33"/>
  <c r="S25" i="33"/>
  <c r="R25" i="33"/>
  <c r="Q25" i="33"/>
  <c r="P25" i="33"/>
  <c r="O25" i="33"/>
  <c r="U24" i="33"/>
  <c r="T24" i="33"/>
  <c r="S24" i="33"/>
  <c r="R24" i="33"/>
  <c r="Q24" i="33"/>
  <c r="P24" i="33"/>
  <c r="O24" i="33"/>
  <c r="U23" i="33"/>
  <c r="T23" i="33"/>
  <c r="S23" i="33"/>
  <c r="R23" i="33"/>
  <c r="Q23" i="33"/>
  <c r="P23" i="33"/>
  <c r="O23" i="33"/>
  <c r="U22" i="33"/>
  <c r="T22" i="33"/>
  <c r="S22" i="33"/>
  <c r="R22" i="33"/>
  <c r="Q22" i="33"/>
  <c r="P22" i="33"/>
  <c r="O22" i="33"/>
  <c r="U21" i="33"/>
  <c r="T21" i="33"/>
  <c r="S21" i="33"/>
  <c r="R21" i="33"/>
  <c r="Q21" i="33"/>
  <c r="P21" i="33"/>
  <c r="O21" i="33"/>
  <c r="U20" i="33"/>
  <c r="T20" i="33"/>
  <c r="S20" i="33"/>
  <c r="R20" i="33"/>
  <c r="Q20" i="33"/>
  <c r="P20" i="33"/>
  <c r="O20" i="33"/>
  <c r="U19" i="33"/>
  <c r="T19" i="33"/>
  <c r="S19" i="33"/>
  <c r="R19" i="33"/>
  <c r="Q19" i="33"/>
  <c r="P19" i="33"/>
  <c r="O19" i="33"/>
  <c r="U18" i="33"/>
  <c r="T18" i="33"/>
  <c r="S18" i="33"/>
  <c r="R18" i="33"/>
  <c r="Q18" i="33"/>
  <c r="P18" i="33"/>
  <c r="O18" i="33"/>
  <c r="U17" i="33"/>
  <c r="T17" i="33"/>
  <c r="S17" i="33"/>
  <c r="R17" i="33"/>
  <c r="Q17" i="33"/>
  <c r="P17" i="33"/>
  <c r="O17" i="33"/>
  <c r="U16" i="33"/>
  <c r="T16" i="33"/>
  <c r="S16" i="33"/>
  <c r="R16" i="33"/>
  <c r="Q16" i="33"/>
  <c r="P16" i="33"/>
  <c r="O16" i="33"/>
  <c r="U15" i="33"/>
  <c r="T15" i="33"/>
  <c r="S15" i="33"/>
  <c r="R15" i="33"/>
  <c r="Q15" i="33"/>
  <c r="P15" i="33"/>
  <c r="O15" i="33"/>
  <c r="U14" i="33"/>
  <c r="T14" i="33"/>
  <c r="S14" i="33"/>
  <c r="R14" i="33"/>
  <c r="Q14" i="33"/>
  <c r="P14" i="33"/>
  <c r="O14" i="33"/>
  <c r="U13" i="33"/>
  <c r="T13" i="33"/>
  <c r="S13" i="33"/>
  <c r="R13" i="33"/>
  <c r="Q13" i="33"/>
  <c r="P13" i="33"/>
  <c r="O13" i="33"/>
  <c r="U12" i="33"/>
  <c r="T12" i="33"/>
  <c r="S12" i="33"/>
  <c r="R12" i="33"/>
  <c r="Q12" i="33"/>
  <c r="P12" i="33"/>
  <c r="O12" i="33"/>
  <c r="U11" i="33"/>
  <c r="T11" i="33"/>
  <c r="S11" i="33"/>
  <c r="R11" i="33"/>
  <c r="Q11" i="33"/>
  <c r="P11" i="33"/>
  <c r="O11" i="33"/>
  <c r="U10" i="33"/>
  <c r="T10" i="33"/>
  <c r="S10" i="33"/>
  <c r="R10" i="33"/>
  <c r="Q10" i="33"/>
  <c r="P10" i="33"/>
  <c r="O10" i="33"/>
  <c r="U9" i="33"/>
  <c r="T9" i="33"/>
  <c r="S9" i="33"/>
  <c r="R9" i="33"/>
  <c r="Q9" i="33"/>
  <c r="P9" i="33"/>
  <c r="O9" i="33"/>
  <c r="U8" i="33"/>
  <c r="T8" i="33"/>
  <c r="S8" i="33"/>
  <c r="R8" i="33"/>
  <c r="Q8" i="33"/>
  <c r="P8" i="33"/>
  <c r="O8" i="33"/>
  <c r="D35" i="32"/>
  <c r="D34" i="32"/>
  <c r="D27" i="32"/>
  <c r="D19" i="32"/>
  <c r="D18" i="32"/>
  <c r="D11" i="32"/>
  <c r="D10" i="32"/>
  <c r="U26" i="30"/>
  <c r="T26" i="30"/>
  <c r="S26" i="30"/>
  <c r="R26" i="30"/>
  <c r="Q26" i="30"/>
  <c r="P26" i="30"/>
  <c r="C26" i="30" s="1"/>
  <c r="O26" i="30"/>
  <c r="U25" i="30"/>
  <c r="T25" i="30"/>
  <c r="S25" i="30"/>
  <c r="R25" i="30"/>
  <c r="Q25" i="30"/>
  <c r="P25" i="30"/>
  <c r="O25" i="30"/>
  <c r="U24" i="30"/>
  <c r="T24" i="30"/>
  <c r="S24" i="30"/>
  <c r="R24" i="30"/>
  <c r="Q24" i="30"/>
  <c r="P24" i="30"/>
  <c r="O24" i="30"/>
  <c r="U23" i="30"/>
  <c r="T23" i="30"/>
  <c r="S23" i="30"/>
  <c r="R23" i="30"/>
  <c r="Q23" i="30"/>
  <c r="P23" i="30"/>
  <c r="O23" i="30"/>
  <c r="U22" i="30"/>
  <c r="T22" i="30"/>
  <c r="S22" i="30"/>
  <c r="R22" i="30"/>
  <c r="Q22" i="30"/>
  <c r="P22" i="30"/>
  <c r="O22" i="30"/>
  <c r="U21" i="30"/>
  <c r="T21" i="30"/>
  <c r="S21" i="30"/>
  <c r="R21" i="30"/>
  <c r="Q21" i="30"/>
  <c r="P21" i="30"/>
  <c r="O21" i="30"/>
  <c r="U20" i="30"/>
  <c r="T20" i="30"/>
  <c r="S20" i="30"/>
  <c r="R20" i="30"/>
  <c r="Q20" i="30"/>
  <c r="P20" i="30"/>
  <c r="O20" i="30"/>
  <c r="U19" i="30"/>
  <c r="T19" i="30"/>
  <c r="S19" i="30"/>
  <c r="R19" i="30"/>
  <c r="Q19" i="30"/>
  <c r="C19" i="30" s="1"/>
  <c r="P19" i="30"/>
  <c r="O19" i="30"/>
  <c r="U18" i="30"/>
  <c r="T18" i="30"/>
  <c r="S18" i="30"/>
  <c r="R18" i="30"/>
  <c r="Q18" i="30"/>
  <c r="P18" i="30"/>
  <c r="O18" i="30"/>
  <c r="U17" i="30"/>
  <c r="T17" i="30"/>
  <c r="S17" i="30"/>
  <c r="R17" i="30"/>
  <c r="Q17" i="30"/>
  <c r="P17" i="30"/>
  <c r="O17" i="30"/>
  <c r="U16" i="30"/>
  <c r="T16" i="30"/>
  <c r="S16" i="30"/>
  <c r="R16" i="30"/>
  <c r="Q16" i="30"/>
  <c r="P16" i="30"/>
  <c r="O16" i="30"/>
  <c r="U15" i="30"/>
  <c r="T15" i="30"/>
  <c r="S15" i="30"/>
  <c r="R15" i="30"/>
  <c r="Q15" i="30"/>
  <c r="P15" i="30"/>
  <c r="O15" i="30"/>
  <c r="U14" i="30"/>
  <c r="T14" i="30"/>
  <c r="S14" i="30"/>
  <c r="R14" i="30"/>
  <c r="Q14" i="30"/>
  <c r="P14" i="30"/>
  <c r="O14" i="30"/>
  <c r="U13" i="30"/>
  <c r="T13" i="30"/>
  <c r="S13" i="30"/>
  <c r="R13" i="30"/>
  <c r="Q13" i="30"/>
  <c r="P13" i="30"/>
  <c r="O13" i="30"/>
  <c r="U12" i="30"/>
  <c r="T12" i="30"/>
  <c r="S12" i="30"/>
  <c r="R12" i="30"/>
  <c r="Q12" i="30"/>
  <c r="P12" i="30"/>
  <c r="O12" i="30"/>
  <c r="U11" i="30"/>
  <c r="T11" i="30"/>
  <c r="S11" i="30"/>
  <c r="R11" i="30"/>
  <c r="Q11" i="30"/>
  <c r="P11" i="30"/>
  <c r="O11" i="30"/>
  <c r="U10" i="30"/>
  <c r="T10" i="30"/>
  <c r="S10" i="30"/>
  <c r="R10" i="30"/>
  <c r="Q10" i="30"/>
  <c r="P10" i="30"/>
  <c r="O10" i="30"/>
  <c r="U9" i="30"/>
  <c r="T9" i="30"/>
  <c r="S9" i="30"/>
  <c r="R9" i="30"/>
  <c r="Q9" i="30"/>
  <c r="P9" i="30"/>
  <c r="O9" i="30"/>
  <c r="U36" i="29"/>
  <c r="T36" i="29"/>
  <c r="S36" i="29"/>
  <c r="R36" i="29"/>
  <c r="Q36" i="29"/>
  <c r="P36" i="29"/>
  <c r="O36" i="29"/>
  <c r="U35" i="29"/>
  <c r="T35" i="29"/>
  <c r="S35" i="29"/>
  <c r="R35" i="29"/>
  <c r="D35" i="29" s="1"/>
  <c r="Q35" i="29"/>
  <c r="C35" i="29" s="1"/>
  <c r="P35" i="29"/>
  <c r="O35" i="29"/>
  <c r="U34" i="29"/>
  <c r="T34" i="29"/>
  <c r="S34" i="29"/>
  <c r="R34" i="29"/>
  <c r="D34" i="29" s="1"/>
  <c r="Q34" i="29"/>
  <c r="P34" i="29"/>
  <c r="O34" i="29"/>
  <c r="U33" i="29"/>
  <c r="T33" i="29"/>
  <c r="S33" i="29"/>
  <c r="R33" i="29"/>
  <c r="Q33" i="29"/>
  <c r="P33" i="29"/>
  <c r="O33" i="29"/>
  <c r="U32" i="29"/>
  <c r="T32" i="29"/>
  <c r="S32" i="29"/>
  <c r="R32" i="29"/>
  <c r="Q32" i="29"/>
  <c r="P32" i="29"/>
  <c r="O32" i="29"/>
  <c r="C32" i="29" s="1"/>
  <c r="U31" i="29"/>
  <c r="T31" i="29"/>
  <c r="S31" i="29"/>
  <c r="R31" i="29"/>
  <c r="Q31" i="29"/>
  <c r="P31" i="29"/>
  <c r="O31" i="29"/>
  <c r="C31" i="29" s="1"/>
  <c r="U30" i="29"/>
  <c r="T30" i="29"/>
  <c r="S30" i="29"/>
  <c r="R30" i="29"/>
  <c r="Q30" i="29"/>
  <c r="P30" i="29"/>
  <c r="O30" i="29"/>
  <c r="U29" i="29"/>
  <c r="T29" i="29"/>
  <c r="S29" i="29"/>
  <c r="R29" i="29"/>
  <c r="Q29" i="29"/>
  <c r="P29" i="29"/>
  <c r="O29" i="29"/>
  <c r="U28" i="29"/>
  <c r="T28" i="29"/>
  <c r="S28" i="29"/>
  <c r="R28" i="29"/>
  <c r="Q28" i="29"/>
  <c r="P28" i="29"/>
  <c r="O28" i="29"/>
  <c r="U27" i="29"/>
  <c r="T27" i="29"/>
  <c r="S27" i="29"/>
  <c r="R27" i="29"/>
  <c r="D27" i="29" s="1"/>
  <c r="Q27" i="29"/>
  <c r="P27" i="29"/>
  <c r="O27" i="29"/>
  <c r="U26" i="29"/>
  <c r="T26" i="29"/>
  <c r="S26" i="29"/>
  <c r="R26" i="29"/>
  <c r="D26" i="29" s="1"/>
  <c r="Q26" i="29"/>
  <c r="P26" i="29"/>
  <c r="O26" i="29"/>
  <c r="U25" i="29"/>
  <c r="T25" i="29"/>
  <c r="S25" i="29"/>
  <c r="R25" i="29"/>
  <c r="D25" i="29" s="1"/>
  <c r="Q25" i="29"/>
  <c r="P25" i="29"/>
  <c r="O25" i="29"/>
  <c r="U24" i="29"/>
  <c r="T24" i="29"/>
  <c r="S24" i="29"/>
  <c r="R24" i="29"/>
  <c r="Q24" i="29"/>
  <c r="P24" i="29"/>
  <c r="O24" i="29"/>
  <c r="C24" i="29" s="1"/>
  <c r="U23" i="29"/>
  <c r="T23" i="29"/>
  <c r="S23" i="29"/>
  <c r="R23" i="29"/>
  <c r="Q23" i="29"/>
  <c r="P23" i="29"/>
  <c r="O23" i="29"/>
  <c r="C23" i="29" s="1"/>
  <c r="U22" i="29"/>
  <c r="T22" i="29"/>
  <c r="S22" i="29"/>
  <c r="R22" i="29"/>
  <c r="Q22" i="29"/>
  <c r="P22" i="29"/>
  <c r="O22" i="29"/>
  <c r="C22" i="29" s="1"/>
  <c r="U21" i="29"/>
  <c r="T21" i="29"/>
  <c r="S21" i="29"/>
  <c r="R21" i="29"/>
  <c r="Q21" i="29"/>
  <c r="P21" i="29"/>
  <c r="O21" i="29"/>
  <c r="U20" i="29"/>
  <c r="T20" i="29"/>
  <c r="S20" i="29"/>
  <c r="R20" i="29"/>
  <c r="Q20" i="29"/>
  <c r="P20" i="29"/>
  <c r="O20" i="29"/>
  <c r="U19" i="29"/>
  <c r="T19" i="29"/>
  <c r="S19" i="29"/>
  <c r="R19" i="29"/>
  <c r="D19" i="29" s="1"/>
  <c r="Q19" i="29"/>
  <c r="C19" i="29" s="1"/>
  <c r="P19" i="29"/>
  <c r="O19" i="29"/>
  <c r="U18" i="29"/>
  <c r="T18" i="29"/>
  <c r="S18" i="29"/>
  <c r="R18" i="29"/>
  <c r="D18" i="29" s="1"/>
  <c r="Q18" i="29"/>
  <c r="P18" i="29"/>
  <c r="O18" i="29"/>
  <c r="U17" i="29"/>
  <c r="T17" i="29"/>
  <c r="S17" i="29"/>
  <c r="R17" i="29"/>
  <c r="Q17" i="29"/>
  <c r="P17" i="29"/>
  <c r="O17" i="29"/>
  <c r="U16" i="29"/>
  <c r="T16" i="29"/>
  <c r="S16" i="29"/>
  <c r="R16" i="29"/>
  <c r="Q16" i="29"/>
  <c r="P16" i="29"/>
  <c r="O16" i="29"/>
  <c r="C16" i="29" s="1"/>
  <c r="U15" i="29"/>
  <c r="T15" i="29"/>
  <c r="S15" i="29"/>
  <c r="R15" i="29"/>
  <c r="Q15" i="29"/>
  <c r="P15" i="29"/>
  <c r="O15" i="29"/>
  <c r="C15" i="29" s="1"/>
  <c r="U14" i="29"/>
  <c r="T14" i="29"/>
  <c r="S14" i="29"/>
  <c r="R14" i="29"/>
  <c r="Q14" i="29"/>
  <c r="P14" i="29"/>
  <c r="O14" i="29"/>
  <c r="U13" i="29"/>
  <c r="T13" i="29"/>
  <c r="S13" i="29"/>
  <c r="R13" i="29"/>
  <c r="Q13" i="29"/>
  <c r="P13" i="29"/>
  <c r="O13" i="29"/>
  <c r="U12" i="29"/>
  <c r="T12" i="29"/>
  <c r="S12" i="29"/>
  <c r="R12" i="29"/>
  <c r="Q12" i="29"/>
  <c r="P12" i="29"/>
  <c r="C12" i="29" s="1"/>
  <c r="O12" i="29"/>
  <c r="U11" i="29"/>
  <c r="T11" i="29"/>
  <c r="S11" i="29"/>
  <c r="R11" i="29"/>
  <c r="D11" i="29" s="1"/>
  <c r="Q11" i="29"/>
  <c r="P11" i="29"/>
  <c r="O11" i="29"/>
  <c r="U10" i="29"/>
  <c r="T10" i="29"/>
  <c r="S10" i="29"/>
  <c r="R10" i="29"/>
  <c r="D10" i="29" s="1"/>
  <c r="Q10" i="29"/>
  <c r="P10" i="29"/>
  <c r="O10" i="29"/>
  <c r="U9" i="29"/>
  <c r="T9" i="29"/>
  <c r="S9" i="29"/>
  <c r="R9" i="29"/>
  <c r="Q9" i="29"/>
  <c r="P9" i="29"/>
  <c r="O9" i="29"/>
  <c r="C36" i="29"/>
  <c r="D16" i="29"/>
  <c r="U46" i="28"/>
  <c r="T46" i="28"/>
  <c r="S46" i="28"/>
  <c r="R46" i="28"/>
  <c r="Q46" i="28"/>
  <c r="P46" i="28"/>
  <c r="O46" i="28"/>
  <c r="U45" i="28"/>
  <c r="T45" i="28"/>
  <c r="S45" i="28"/>
  <c r="R45" i="28"/>
  <c r="Q45" i="28"/>
  <c r="P45" i="28"/>
  <c r="O45" i="28"/>
  <c r="U44" i="28"/>
  <c r="T44" i="28"/>
  <c r="S44" i="28"/>
  <c r="R44" i="28"/>
  <c r="Q44" i="28"/>
  <c r="P44" i="28"/>
  <c r="O44" i="28"/>
  <c r="U43" i="28"/>
  <c r="T43" i="28"/>
  <c r="S43" i="28"/>
  <c r="R43" i="28"/>
  <c r="Q43" i="28"/>
  <c r="P43" i="28"/>
  <c r="O43" i="28"/>
  <c r="U42" i="28"/>
  <c r="T42" i="28"/>
  <c r="S42" i="28"/>
  <c r="R42" i="28"/>
  <c r="Q42" i="28"/>
  <c r="P42" i="28"/>
  <c r="O42" i="28"/>
  <c r="U41" i="28"/>
  <c r="T41" i="28"/>
  <c r="S41" i="28"/>
  <c r="R41" i="28"/>
  <c r="Q41" i="28"/>
  <c r="P41" i="28"/>
  <c r="O41" i="28"/>
  <c r="U40" i="28"/>
  <c r="T40" i="28"/>
  <c r="S40" i="28"/>
  <c r="R40" i="28"/>
  <c r="Q40" i="28"/>
  <c r="P40" i="28"/>
  <c r="O40" i="28"/>
  <c r="U39" i="28"/>
  <c r="T39" i="28"/>
  <c r="S39" i="28"/>
  <c r="R39" i="28"/>
  <c r="Q39" i="28"/>
  <c r="P39" i="28"/>
  <c r="O39" i="28"/>
  <c r="U38" i="28"/>
  <c r="T38" i="28"/>
  <c r="S38" i="28"/>
  <c r="R38" i="28"/>
  <c r="Q38" i="28"/>
  <c r="P38" i="28"/>
  <c r="O38" i="28"/>
  <c r="U37" i="28"/>
  <c r="T37" i="28"/>
  <c r="S37" i="28"/>
  <c r="R37" i="28"/>
  <c r="Q37" i="28"/>
  <c r="P37" i="28"/>
  <c r="O37" i="28"/>
  <c r="U36" i="28"/>
  <c r="T36" i="28"/>
  <c r="S36" i="28"/>
  <c r="R36" i="28"/>
  <c r="Q36" i="28"/>
  <c r="P36" i="28"/>
  <c r="O36" i="28"/>
  <c r="U35" i="28"/>
  <c r="T35" i="28"/>
  <c r="S35" i="28"/>
  <c r="R35" i="28"/>
  <c r="Q35" i="28"/>
  <c r="P35" i="28"/>
  <c r="O35" i="28"/>
  <c r="U34" i="28"/>
  <c r="T34" i="28"/>
  <c r="S34" i="28"/>
  <c r="R34" i="28"/>
  <c r="Q34" i="28"/>
  <c r="P34" i="28"/>
  <c r="O34" i="28"/>
  <c r="U33" i="28"/>
  <c r="T33" i="28"/>
  <c r="S33" i="28"/>
  <c r="R33" i="28"/>
  <c r="Q33" i="28"/>
  <c r="P33" i="28"/>
  <c r="O33" i="28"/>
  <c r="U32" i="28"/>
  <c r="T32" i="28"/>
  <c r="S32" i="28"/>
  <c r="R32" i="28"/>
  <c r="Q32" i="28"/>
  <c r="P32" i="28"/>
  <c r="O32" i="28"/>
  <c r="U31" i="28"/>
  <c r="T31" i="28"/>
  <c r="S31" i="28"/>
  <c r="R31" i="28"/>
  <c r="Q31" i="28"/>
  <c r="P31" i="28"/>
  <c r="O31" i="28"/>
  <c r="U30" i="28"/>
  <c r="T30" i="28"/>
  <c r="S30" i="28"/>
  <c r="R30" i="28"/>
  <c r="Q30" i="28"/>
  <c r="P30" i="28"/>
  <c r="O30" i="28"/>
  <c r="U29" i="28"/>
  <c r="T29" i="28"/>
  <c r="S29" i="28"/>
  <c r="R29" i="28"/>
  <c r="Q29" i="28"/>
  <c r="P29" i="28"/>
  <c r="O29" i="28"/>
  <c r="U28" i="28"/>
  <c r="T28" i="28"/>
  <c r="S28" i="28"/>
  <c r="R28" i="28"/>
  <c r="Q28" i="28"/>
  <c r="P28" i="28"/>
  <c r="O28" i="28"/>
  <c r="U27" i="28"/>
  <c r="T27" i="28"/>
  <c r="S27" i="28"/>
  <c r="R27" i="28"/>
  <c r="Q27" i="28"/>
  <c r="P27" i="28"/>
  <c r="O27" i="28"/>
  <c r="U26" i="28"/>
  <c r="T26" i="28"/>
  <c r="S26" i="28"/>
  <c r="R26" i="28"/>
  <c r="Q26" i="28"/>
  <c r="P26" i="28"/>
  <c r="O26" i="28"/>
  <c r="U25" i="28"/>
  <c r="T25" i="28"/>
  <c r="S25" i="28"/>
  <c r="R25" i="28"/>
  <c r="Q25" i="28"/>
  <c r="P25" i="28"/>
  <c r="O25" i="28"/>
  <c r="U24" i="28"/>
  <c r="T24" i="28"/>
  <c r="S24" i="28"/>
  <c r="R24" i="28"/>
  <c r="Q24" i="28"/>
  <c r="P24" i="28"/>
  <c r="O24" i="28"/>
  <c r="U23" i="28"/>
  <c r="T23" i="28"/>
  <c r="S23" i="28"/>
  <c r="R23" i="28"/>
  <c r="Q23" i="28"/>
  <c r="P23" i="28"/>
  <c r="O23" i="28"/>
  <c r="U22" i="28"/>
  <c r="T22" i="28"/>
  <c r="S22" i="28"/>
  <c r="R22" i="28"/>
  <c r="Q22" i="28"/>
  <c r="P22" i="28"/>
  <c r="O22" i="28"/>
  <c r="U21" i="28"/>
  <c r="T21" i="28"/>
  <c r="S21" i="28"/>
  <c r="R21" i="28"/>
  <c r="Q21" i="28"/>
  <c r="P21" i="28"/>
  <c r="O21" i="28"/>
  <c r="U20" i="28"/>
  <c r="T20" i="28"/>
  <c r="S20" i="28"/>
  <c r="R20" i="28"/>
  <c r="Q20" i="28"/>
  <c r="P20" i="28"/>
  <c r="O20" i="28"/>
  <c r="U19" i="28"/>
  <c r="T19" i="28"/>
  <c r="S19" i="28"/>
  <c r="R19" i="28"/>
  <c r="Q19" i="28"/>
  <c r="P19" i="28"/>
  <c r="O19" i="28"/>
  <c r="C19" i="28" s="1"/>
  <c r="U18" i="28"/>
  <c r="T18" i="28"/>
  <c r="S18" i="28"/>
  <c r="R18" i="28"/>
  <c r="Q18" i="28"/>
  <c r="P18" i="28"/>
  <c r="O18" i="28"/>
  <c r="U17" i="28"/>
  <c r="T17" i="28"/>
  <c r="S17" i="28"/>
  <c r="R17" i="28"/>
  <c r="Q17" i="28"/>
  <c r="P17" i="28"/>
  <c r="O17" i="28"/>
  <c r="U16" i="28"/>
  <c r="T16" i="28"/>
  <c r="S16" i="28"/>
  <c r="R16" i="28"/>
  <c r="Q16" i="28"/>
  <c r="P16" i="28"/>
  <c r="O16" i="28"/>
  <c r="U15" i="28"/>
  <c r="T15" i="28"/>
  <c r="S15" i="28"/>
  <c r="R15" i="28"/>
  <c r="Q15" i="28"/>
  <c r="P15" i="28"/>
  <c r="O15" i="28"/>
  <c r="U14" i="28"/>
  <c r="T14" i="28"/>
  <c r="S14" i="28"/>
  <c r="R14" i="28"/>
  <c r="Q14" i="28"/>
  <c r="P14" i="28"/>
  <c r="O14" i="28"/>
  <c r="U13" i="28"/>
  <c r="T13" i="28"/>
  <c r="S13" i="28"/>
  <c r="R13" i="28"/>
  <c r="Q13" i="28"/>
  <c r="P13" i="28"/>
  <c r="O13" i="28"/>
  <c r="U12" i="28"/>
  <c r="T12" i="28"/>
  <c r="S12" i="28"/>
  <c r="R12" i="28"/>
  <c r="Q12" i="28"/>
  <c r="P12" i="28"/>
  <c r="O12" i="28"/>
  <c r="U11" i="28"/>
  <c r="T11" i="28"/>
  <c r="S11" i="28"/>
  <c r="R11" i="28"/>
  <c r="Q11" i="28"/>
  <c r="P11" i="28"/>
  <c r="O11" i="28"/>
  <c r="U10" i="28"/>
  <c r="T10" i="28"/>
  <c r="S10" i="28"/>
  <c r="R10" i="28"/>
  <c r="Q10" i="28"/>
  <c r="P10" i="28"/>
  <c r="O10" i="28"/>
  <c r="U9" i="28"/>
  <c r="T9" i="28"/>
  <c r="S9" i="28"/>
  <c r="R9" i="28"/>
  <c r="Q9" i="28"/>
  <c r="P9" i="28"/>
  <c r="O9" i="28"/>
  <c r="U47" i="27"/>
  <c r="T47" i="27"/>
  <c r="S47" i="27"/>
  <c r="R47" i="27"/>
  <c r="Q47" i="27"/>
  <c r="P47" i="27"/>
  <c r="O47" i="27"/>
  <c r="U46" i="27"/>
  <c r="T46" i="27"/>
  <c r="S46" i="27"/>
  <c r="R46" i="27"/>
  <c r="Q46" i="27"/>
  <c r="P46" i="27"/>
  <c r="O46" i="27"/>
  <c r="U45" i="27"/>
  <c r="T45" i="27"/>
  <c r="S45" i="27"/>
  <c r="R45" i="27"/>
  <c r="Q45" i="27"/>
  <c r="P45" i="27"/>
  <c r="O45" i="27"/>
  <c r="U44" i="27"/>
  <c r="T44" i="27"/>
  <c r="S44" i="27"/>
  <c r="R44" i="27"/>
  <c r="D44" i="27" s="1"/>
  <c r="Q44" i="27"/>
  <c r="P44" i="27"/>
  <c r="O44" i="27"/>
  <c r="U43" i="27"/>
  <c r="T43" i="27"/>
  <c r="S43" i="27"/>
  <c r="R43" i="27"/>
  <c r="Q43" i="27"/>
  <c r="P43" i="27"/>
  <c r="O43" i="27"/>
  <c r="U42" i="27"/>
  <c r="T42" i="27"/>
  <c r="S42" i="27"/>
  <c r="R42" i="27"/>
  <c r="Q42" i="27"/>
  <c r="P42" i="27"/>
  <c r="O42" i="27"/>
  <c r="U41" i="27"/>
  <c r="T41" i="27"/>
  <c r="S41" i="27"/>
  <c r="R41" i="27"/>
  <c r="Q41" i="27"/>
  <c r="P41" i="27"/>
  <c r="O41" i="27"/>
  <c r="C41" i="27" s="1"/>
  <c r="U40" i="27"/>
  <c r="T40" i="27"/>
  <c r="S40" i="27"/>
  <c r="R40" i="27"/>
  <c r="D40" i="27" s="1"/>
  <c r="Q40" i="27"/>
  <c r="P40" i="27"/>
  <c r="O40" i="27"/>
  <c r="U39" i="27"/>
  <c r="T39" i="27"/>
  <c r="S39" i="27"/>
  <c r="R39" i="27"/>
  <c r="Q39" i="27"/>
  <c r="P39" i="27"/>
  <c r="O39" i="27"/>
  <c r="U38" i="27"/>
  <c r="T38" i="27"/>
  <c r="S38" i="27"/>
  <c r="R38" i="27"/>
  <c r="Q38" i="27"/>
  <c r="P38" i="27"/>
  <c r="O38" i="27"/>
  <c r="U37" i="27"/>
  <c r="T37" i="27"/>
  <c r="S37" i="27"/>
  <c r="D37" i="27" s="1"/>
  <c r="R37" i="27"/>
  <c r="Q37" i="27"/>
  <c r="P37" i="27"/>
  <c r="O37" i="27"/>
  <c r="U36" i="27"/>
  <c r="T36" i="27"/>
  <c r="S36" i="27"/>
  <c r="R36" i="27"/>
  <c r="Q36" i="27"/>
  <c r="P36" i="27"/>
  <c r="O36" i="27"/>
  <c r="U35" i="27"/>
  <c r="D35" i="27" s="1"/>
  <c r="T35" i="27"/>
  <c r="S35" i="27"/>
  <c r="R35" i="27"/>
  <c r="Q35" i="27"/>
  <c r="P35" i="27"/>
  <c r="O35" i="27"/>
  <c r="U34" i="27"/>
  <c r="T34" i="27"/>
  <c r="S34" i="27"/>
  <c r="R34" i="27"/>
  <c r="Q34" i="27"/>
  <c r="P34" i="27"/>
  <c r="O34" i="27"/>
  <c r="U33" i="27"/>
  <c r="T33" i="27"/>
  <c r="S33" i="27"/>
  <c r="R33" i="27"/>
  <c r="Q33" i="27"/>
  <c r="P33" i="27"/>
  <c r="O33" i="27"/>
  <c r="U32" i="27"/>
  <c r="T32" i="27"/>
  <c r="S32" i="27"/>
  <c r="R32" i="27"/>
  <c r="Q32" i="27"/>
  <c r="P32" i="27"/>
  <c r="O32" i="27"/>
  <c r="U31" i="27"/>
  <c r="T31" i="27"/>
  <c r="S31" i="27"/>
  <c r="R31" i="27"/>
  <c r="Q31" i="27"/>
  <c r="P31" i="27"/>
  <c r="O31" i="27"/>
  <c r="U30" i="27"/>
  <c r="T30" i="27"/>
  <c r="S30" i="27"/>
  <c r="R30" i="27"/>
  <c r="Q30" i="27"/>
  <c r="P30" i="27"/>
  <c r="O30" i="27"/>
  <c r="U29" i="27"/>
  <c r="T29" i="27"/>
  <c r="S29" i="27"/>
  <c r="R29" i="27"/>
  <c r="Q29" i="27"/>
  <c r="P29" i="27"/>
  <c r="O29" i="27"/>
  <c r="U28" i="27"/>
  <c r="T28" i="27"/>
  <c r="S28" i="27"/>
  <c r="R28" i="27"/>
  <c r="D28" i="27" s="1"/>
  <c r="Q28" i="27"/>
  <c r="P28" i="27"/>
  <c r="O28" i="27"/>
  <c r="U27" i="27"/>
  <c r="T27" i="27"/>
  <c r="S27" i="27"/>
  <c r="R27" i="27"/>
  <c r="Q27" i="27"/>
  <c r="P27" i="27"/>
  <c r="O27" i="27"/>
  <c r="U26" i="27"/>
  <c r="T26" i="27"/>
  <c r="S26" i="27"/>
  <c r="R26" i="27"/>
  <c r="Q26" i="27"/>
  <c r="P26" i="27"/>
  <c r="O26" i="27"/>
  <c r="U25" i="27"/>
  <c r="T25" i="27"/>
  <c r="S25" i="27"/>
  <c r="D25" i="27" s="1"/>
  <c r="R25" i="27"/>
  <c r="Q25" i="27"/>
  <c r="P25" i="27"/>
  <c r="O25" i="27"/>
  <c r="C25" i="27" s="1"/>
  <c r="U24" i="27"/>
  <c r="T24" i="27"/>
  <c r="S24" i="27"/>
  <c r="R24" i="27"/>
  <c r="Q24" i="27"/>
  <c r="P24" i="27"/>
  <c r="O24" i="27"/>
  <c r="U23" i="27"/>
  <c r="T23" i="27"/>
  <c r="S23" i="27"/>
  <c r="R23" i="27"/>
  <c r="Q23" i="27"/>
  <c r="P23" i="27"/>
  <c r="O23" i="27"/>
  <c r="U22" i="27"/>
  <c r="T22" i="27"/>
  <c r="S22" i="27"/>
  <c r="R22" i="27"/>
  <c r="Q22" i="27"/>
  <c r="P22" i="27"/>
  <c r="O22" i="27"/>
  <c r="U21" i="27"/>
  <c r="T21" i="27"/>
  <c r="S21" i="27"/>
  <c r="R21" i="27"/>
  <c r="Q21" i="27"/>
  <c r="P21" i="27"/>
  <c r="O21" i="27"/>
  <c r="U20" i="27"/>
  <c r="T20" i="27"/>
  <c r="S20" i="27"/>
  <c r="R20" i="27"/>
  <c r="D20" i="27" s="1"/>
  <c r="Q20" i="27"/>
  <c r="P20" i="27"/>
  <c r="O20" i="27"/>
  <c r="U19" i="27"/>
  <c r="T19" i="27"/>
  <c r="S19" i="27"/>
  <c r="R19" i="27"/>
  <c r="Q19" i="27"/>
  <c r="P19" i="27"/>
  <c r="O19" i="27"/>
  <c r="C19" i="27" s="1"/>
  <c r="U18" i="27"/>
  <c r="T18" i="27"/>
  <c r="S18" i="27"/>
  <c r="R18" i="27"/>
  <c r="Q18" i="27"/>
  <c r="P18" i="27"/>
  <c r="O18" i="27"/>
  <c r="U17" i="27"/>
  <c r="T17" i="27"/>
  <c r="S17" i="27"/>
  <c r="R17" i="27"/>
  <c r="Q17" i="27"/>
  <c r="P17" i="27"/>
  <c r="O17" i="27"/>
  <c r="C17" i="27" s="1"/>
  <c r="U16" i="27"/>
  <c r="T16" i="27"/>
  <c r="S16" i="27"/>
  <c r="R16" i="27"/>
  <c r="D16" i="27" s="1"/>
  <c r="Q16" i="27"/>
  <c r="P16" i="27"/>
  <c r="O16" i="27"/>
  <c r="U15" i="27"/>
  <c r="T15" i="27"/>
  <c r="S15" i="27"/>
  <c r="R15" i="27"/>
  <c r="Q15" i="27"/>
  <c r="P15" i="27"/>
  <c r="O15" i="27"/>
  <c r="U14" i="27"/>
  <c r="T14" i="27"/>
  <c r="S14" i="27"/>
  <c r="R14" i="27"/>
  <c r="Q14" i="27"/>
  <c r="P14" i="27"/>
  <c r="O14" i="27"/>
  <c r="U13" i="27"/>
  <c r="T13" i="27"/>
  <c r="S13" i="27"/>
  <c r="D13" i="27" s="1"/>
  <c r="R13" i="27"/>
  <c r="Q13" i="27"/>
  <c r="P13" i="27"/>
  <c r="O13" i="27"/>
  <c r="U12" i="27"/>
  <c r="T12" i="27"/>
  <c r="S12" i="27"/>
  <c r="R12" i="27"/>
  <c r="Q12" i="27"/>
  <c r="P12" i="27"/>
  <c r="O12" i="27"/>
  <c r="C12" i="27" s="1"/>
  <c r="U11" i="27"/>
  <c r="T11" i="27"/>
  <c r="S11" i="27"/>
  <c r="R11" i="27"/>
  <c r="Q11" i="27"/>
  <c r="P11" i="27"/>
  <c r="O11" i="27"/>
  <c r="U10" i="27"/>
  <c r="T10" i="27"/>
  <c r="S10" i="27"/>
  <c r="R10" i="27"/>
  <c r="Q10" i="27"/>
  <c r="P10" i="27"/>
  <c r="O10" i="27"/>
  <c r="U9" i="27"/>
  <c r="T9" i="27"/>
  <c r="S9" i="27"/>
  <c r="R9" i="27"/>
  <c r="Q9" i="27"/>
  <c r="P9" i="27"/>
  <c r="O9" i="27"/>
  <c r="C36" i="27"/>
  <c r="C29" i="27"/>
  <c r="C24" i="27"/>
  <c r="U44" i="31"/>
  <c r="T44" i="31"/>
  <c r="S44" i="31"/>
  <c r="R44" i="31"/>
  <c r="Q44" i="31"/>
  <c r="P44" i="31"/>
  <c r="O44" i="31"/>
  <c r="C44" i="31" s="1"/>
  <c r="U43" i="31"/>
  <c r="T43" i="31"/>
  <c r="S43" i="31"/>
  <c r="R43" i="31"/>
  <c r="Q43" i="31"/>
  <c r="P43" i="31"/>
  <c r="O43" i="31"/>
  <c r="U42" i="31"/>
  <c r="T42" i="31"/>
  <c r="S42" i="31"/>
  <c r="R42" i="31"/>
  <c r="Q42" i="31"/>
  <c r="P42" i="31"/>
  <c r="O42" i="31"/>
  <c r="U41" i="31"/>
  <c r="T41" i="31"/>
  <c r="S41" i="31"/>
  <c r="R41" i="31"/>
  <c r="Q41" i="31"/>
  <c r="P41" i="31"/>
  <c r="O41" i="31"/>
  <c r="U40" i="31"/>
  <c r="T40" i="31"/>
  <c r="S40" i="31"/>
  <c r="R40" i="31"/>
  <c r="Q40" i="31"/>
  <c r="P40" i="31"/>
  <c r="O40" i="31"/>
  <c r="U39" i="31"/>
  <c r="T39" i="31"/>
  <c r="S39" i="31"/>
  <c r="R39" i="31"/>
  <c r="D39" i="31" s="1"/>
  <c r="Q39" i="31"/>
  <c r="P39" i="31"/>
  <c r="O39" i="31"/>
  <c r="U38" i="31"/>
  <c r="T38" i="31"/>
  <c r="S38" i="31"/>
  <c r="R38" i="31"/>
  <c r="Q38" i="31"/>
  <c r="P38" i="31"/>
  <c r="O38" i="31"/>
  <c r="U37" i="31"/>
  <c r="T37" i="31"/>
  <c r="S37" i="31"/>
  <c r="R37" i="31"/>
  <c r="Q37" i="31"/>
  <c r="P37" i="31"/>
  <c r="O37" i="31"/>
  <c r="U36" i="31"/>
  <c r="T36" i="31"/>
  <c r="S36" i="31"/>
  <c r="R36" i="31"/>
  <c r="Q36" i="31"/>
  <c r="P36" i="31"/>
  <c r="O36" i="31"/>
  <c r="C36" i="31" s="1"/>
  <c r="U35" i="31"/>
  <c r="T35" i="31"/>
  <c r="S35" i="31"/>
  <c r="R35" i="31"/>
  <c r="Q35" i="31"/>
  <c r="P35" i="31"/>
  <c r="O35" i="31"/>
  <c r="U34" i="31"/>
  <c r="T34" i="31"/>
  <c r="S34" i="31"/>
  <c r="R34" i="31"/>
  <c r="Q34" i="31"/>
  <c r="P34" i="31"/>
  <c r="O34" i="31"/>
  <c r="U33" i="31"/>
  <c r="T33" i="31"/>
  <c r="S33" i="31"/>
  <c r="R33" i="31"/>
  <c r="Q33" i="31"/>
  <c r="P33" i="31"/>
  <c r="O33" i="31"/>
  <c r="U32" i="31"/>
  <c r="T32" i="31"/>
  <c r="S32" i="31"/>
  <c r="R32" i="31"/>
  <c r="Q32" i="31"/>
  <c r="P32" i="31"/>
  <c r="O32" i="31"/>
  <c r="U31" i="31"/>
  <c r="T31" i="31"/>
  <c r="S31" i="31"/>
  <c r="R31" i="31"/>
  <c r="D31" i="31" s="1"/>
  <c r="Q31" i="31"/>
  <c r="C31" i="31" s="1"/>
  <c r="P31" i="31"/>
  <c r="O31" i="31"/>
  <c r="U30" i="31"/>
  <c r="T30" i="31"/>
  <c r="S30" i="31"/>
  <c r="R30" i="31"/>
  <c r="Q30" i="31"/>
  <c r="P30" i="31"/>
  <c r="O30" i="31"/>
  <c r="U29" i="31"/>
  <c r="T29" i="31"/>
  <c r="D29" i="31" s="1"/>
  <c r="S29" i="31"/>
  <c r="R29" i="31"/>
  <c r="Q29" i="31"/>
  <c r="P29" i="31"/>
  <c r="O29" i="31"/>
  <c r="U28" i="31"/>
  <c r="T28" i="31"/>
  <c r="S28" i="31"/>
  <c r="R28" i="31"/>
  <c r="Q28" i="31"/>
  <c r="P28" i="31"/>
  <c r="O28" i="31"/>
  <c r="C28" i="31" s="1"/>
  <c r="U27" i="31"/>
  <c r="T27" i="31"/>
  <c r="S27" i="31"/>
  <c r="R27" i="31"/>
  <c r="Q27" i="31"/>
  <c r="P27" i="31"/>
  <c r="O27" i="31"/>
  <c r="U26" i="31"/>
  <c r="T26" i="31"/>
  <c r="S26" i="31"/>
  <c r="R26" i="31"/>
  <c r="Q26" i="31"/>
  <c r="C26" i="31" s="1"/>
  <c r="P26" i="31"/>
  <c r="O26" i="31"/>
  <c r="U25" i="31"/>
  <c r="T25" i="31"/>
  <c r="S25" i="31"/>
  <c r="R25" i="31"/>
  <c r="Q25" i="31"/>
  <c r="P25" i="31"/>
  <c r="O25" i="31"/>
  <c r="U24" i="31"/>
  <c r="T24" i="31"/>
  <c r="S24" i="31"/>
  <c r="R24" i="31"/>
  <c r="Q24" i="31"/>
  <c r="P24" i="31"/>
  <c r="O24" i="31"/>
  <c r="U23" i="31"/>
  <c r="T23" i="31"/>
  <c r="S23" i="31"/>
  <c r="R23" i="31"/>
  <c r="D23" i="31" s="1"/>
  <c r="Q23" i="31"/>
  <c r="P23" i="31"/>
  <c r="O23" i="31"/>
  <c r="U22" i="31"/>
  <c r="T22" i="31"/>
  <c r="S22" i="31"/>
  <c r="R22" i="31"/>
  <c r="Q22" i="31"/>
  <c r="P22" i="31"/>
  <c r="O22" i="31"/>
  <c r="U21" i="31"/>
  <c r="T21" i="31"/>
  <c r="S21" i="31"/>
  <c r="R21" i="31"/>
  <c r="Q21" i="31"/>
  <c r="P21" i="31"/>
  <c r="O21" i="31"/>
  <c r="U20" i="31"/>
  <c r="T20" i="31"/>
  <c r="S20" i="31"/>
  <c r="R20" i="31"/>
  <c r="Q20" i="31"/>
  <c r="P20" i="31"/>
  <c r="O20" i="31"/>
  <c r="C20" i="31" s="1"/>
  <c r="U19" i="31"/>
  <c r="T19" i="31"/>
  <c r="S19" i="31"/>
  <c r="R19" i="31"/>
  <c r="Q19" i="31"/>
  <c r="P19" i="31"/>
  <c r="O19" i="31"/>
  <c r="U18" i="31"/>
  <c r="T18" i="31"/>
  <c r="S18" i="31"/>
  <c r="R18" i="31"/>
  <c r="Q18" i="31"/>
  <c r="P18" i="31"/>
  <c r="O18" i="31"/>
  <c r="U17" i="31"/>
  <c r="T17" i="31"/>
  <c r="S17" i="31"/>
  <c r="R17" i="31"/>
  <c r="Q17" i="31"/>
  <c r="P17" i="31"/>
  <c r="O17" i="31"/>
  <c r="U16" i="31"/>
  <c r="T16" i="31"/>
  <c r="S16" i="31"/>
  <c r="R16" i="31"/>
  <c r="Q16" i="31"/>
  <c r="P16" i="31"/>
  <c r="O16" i="31"/>
  <c r="U15" i="31"/>
  <c r="T15" i="31"/>
  <c r="S15" i="31"/>
  <c r="R15" i="31"/>
  <c r="D15" i="31" s="1"/>
  <c r="Q15" i="31"/>
  <c r="P15" i="31"/>
  <c r="O15" i="31"/>
  <c r="U14" i="31"/>
  <c r="T14" i="31"/>
  <c r="S14" i="31"/>
  <c r="R14" i="31"/>
  <c r="Q14" i="31"/>
  <c r="P14" i="31"/>
  <c r="O14" i="31"/>
  <c r="U13" i="31"/>
  <c r="T13" i="31"/>
  <c r="S13" i="31"/>
  <c r="R13" i="31"/>
  <c r="Q13" i="31"/>
  <c r="P13" i="31"/>
  <c r="O13" i="31"/>
  <c r="U12" i="31"/>
  <c r="T12" i="31"/>
  <c r="S12" i="31"/>
  <c r="R12" i="31"/>
  <c r="Q12" i="31"/>
  <c r="P12" i="31"/>
  <c r="O12" i="31"/>
  <c r="C12" i="31" s="1"/>
  <c r="U11" i="31"/>
  <c r="T11" i="31"/>
  <c r="S11" i="31"/>
  <c r="R11" i="31"/>
  <c r="Q11" i="31"/>
  <c r="P11" i="31"/>
  <c r="O11" i="31"/>
  <c r="U10" i="31"/>
  <c r="T10" i="31"/>
  <c r="S10" i="31"/>
  <c r="R10" i="31"/>
  <c r="Q10" i="31"/>
  <c r="P10" i="31"/>
  <c r="O10" i="31"/>
  <c r="U9" i="31"/>
  <c r="T9" i="31"/>
  <c r="S9" i="31"/>
  <c r="R9" i="31"/>
  <c r="Q9" i="31"/>
  <c r="P9" i="31"/>
  <c r="O9" i="31"/>
  <c r="C43" i="31"/>
  <c r="C41" i="31"/>
  <c r="D37" i="31"/>
  <c r="C35" i="31"/>
  <c r="D30" i="31"/>
  <c r="D28" i="31"/>
  <c r="D22" i="31"/>
  <c r="C19" i="31"/>
  <c r="C17" i="31"/>
  <c r="D13" i="31"/>
  <c r="C11" i="31"/>
  <c r="C40" i="32"/>
  <c r="C39" i="32"/>
  <c r="C32" i="32"/>
  <c r="C22" i="32"/>
  <c r="C16" i="32"/>
  <c r="C15" i="32"/>
  <c r="C14" i="32"/>
  <c r="C31" i="32"/>
  <c r="C24" i="32"/>
  <c r="C23" i="32"/>
  <c r="U8" i="31"/>
  <c r="T8" i="31"/>
  <c r="S8" i="31"/>
  <c r="R8" i="31"/>
  <c r="Q8" i="31"/>
  <c r="P8" i="31"/>
  <c r="O8" i="31"/>
  <c r="D22" i="30" l="1"/>
  <c r="C24" i="30"/>
  <c r="C10" i="30"/>
  <c r="C9" i="30"/>
  <c r="C18" i="30"/>
  <c r="D13" i="30"/>
  <c r="D21" i="30"/>
  <c r="D12" i="30"/>
  <c r="C12" i="30"/>
  <c r="D15" i="30"/>
  <c r="C20" i="30"/>
  <c r="C21" i="30"/>
  <c r="D23" i="30"/>
  <c r="D9" i="30"/>
  <c r="D10" i="30"/>
  <c r="D11" i="30"/>
  <c r="C14" i="30"/>
  <c r="D17" i="30"/>
  <c r="D18" i="30"/>
  <c r="D19" i="30"/>
  <c r="C22" i="30"/>
  <c r="C23" i="30"/>
  <c r="D25" i="30"/>
  <c r="D26" i="30"/>
  <c r="C13" i="30"/>
  <c r="D16" i="30"/>
  <c r="C11" i="30"/>
  <c r="D14" i="30"/>
  <c r="D24" i="30"/>
  <c r="C17" i="30"/>
  <c r="D20" i="30"/>
  <c r="C25" i="30"/>
  <c r="C16" i="30"/>
  <c r="C15" i="30"/>
  <c r="D12" i="29"/>
  <c r="C26" i="29"/>
  <c r="D30" i="29"/>
  <c r="D13" i="29"/>
  <c r="D28" i="29"/>
  <c r="D36" i="29"/>
  <c r="C11" i="29"/>
  <c r="D15" i="29"/>
  <c r="D23" i="29"/>
  <c r="C17" i="29"/>
  <c r="D22" i="29"/>
  <c r="D29" i="29"/>
  <c r="D9" i="29"/>
  <c r="C30" i="29"/>
  <c r="D33" i="29"/>
  <c r="C13" i="29"/>
  <c r="C21" i="29"/>
  <c r="C29" i="29"/>
  <c r="D32" i="29"/>
  <c r="C28" i="29"/>
  <c r="C27" i="29"/>
  <c r="C14" i="29"/>
  <c r="D17" i="29"/>
  <c r="C20" i="29"/>
  <c r="D24" i="29"/>
  <c r="D31" i="29"/>
  <c r="D14" i="29"/>
  <c r="C10" i="29"/>
  <c r="C18" i="29"/>
  <c r="D21" i="29"/>
  <c r="C34" i="29"/>
  <c r="C9" i="29"/>
  <c r="D20" i="29"/>
  <c r="C25" i="29"/>
  <c r="C33" i="29"/>
  <c r="D46" i="28"/>
  <c r="D10" i="28"/>
  <c r="C15" i="28"/>
  <c r="D18" i="28"/>
  <c r="C23" i="28"/>
  <c r="D26" i="28"/>
  <c r="C31" i="28"/>
  <c r="D34" i="28"/>
  <c r="C39" i="28"/>
  <c r="D16" i="28"/>
  <c r="D22" i="28"/>
  <c r="D23" i="28"/>
  <c r="D30" i="28"/>
  <c r="C35" i="28"/>
  <c r="C36" i="28"/>
  <c r="D40" i="28"/>
  <c r="C43" i="28"/>
  <c r="D42" i="28"/>
  <c r="D44" i="28"/>
  <c r="C29" i="28"/>
  <c r="D32" i="28"/>
  <c r="C12" i="28"/>
  <c r="D15" i="28"/>
  <c r="C20" i="28"/>
  <c r="C28" i="28"/>
  <c r="D31" i="28"/>
  <c r="D39" i="28"/>
  <c r="C11" i="28"/>
  <c r="C27" i="28"/>
  <c r="D20" i="28"/>
  <c r="D28" i="28"/>
  <c r="D35" i="28"/>
  <c r="D37" i="28"/>
  <c r="C41" i="28"/>
  <c r="D11" i="28"/>
  <c r="D17" i="28"/>
  <c r="C21" i="28"/>
  <c r="D24" i="28"/>
  <c r="D25" i="28"/>
  <c r="D41" i="28"/>
  <c r="C17" i="28"/>
  <c r="C24" i="28"/>
  <c r="D9" i="28"/>
  <c r="C14" i="28"/>
  <c r="C22" i="28"/>
  <c r="C30" i="28"/>
  <c r="D33" i="28"/>
  <c r="C38" i="28"/>
  <c r="C46" i="28"/>
  <c r="C13" i="28"/>
  <c r="C37" i="28"/>
  <c r="C44" i="28"/>
  <c r="C45" i="28"/>
  <c r="D14" i="28"/>
  <c r="D38" i="28"/>
  <c r="C10" i="28"/>
  <c r="C18" i="28"/>
  <c r="D21" i="28"/>
  <c r="C26" i="28"/>
  <c r="C34" i="28"/>
  <c r="C42" i="28"/>
  <c r="D45" i="28"/>
  <c r="C25" i="28"/>
  <c r="C9" i="28"/>
  <c r="D12" i="28"/>
  <c r="D13" i="28"/>
  <c r="C16" i="28"/>
  <c r="D19" i="28"/>
  <c r="D27" i="28"/>
  <c r="D29" i="28"/>
  <c r="C32" i="28"/>
  <c r="C33" i="28"/>
  <c r="D36" i="28"/>
  <c r="C40" i="28"/>
  <c r="D43" i="28"/>
  <c r="C14" i="27"/>
  <c r="D17" i="27"/>
  <c r="C20" i="27"/>
  <c r="C21" i="27"/>
  <c r="D24" i="27"/>
  <c r="C28" i="27"/>
  <c r="C38" i="27"/>
  <c r="D22" i="27"/>
  <c r="D23" i="27"/>
  <c r="D30" i="27"/>
  <c r="C35" i="27"/>
  <c r="C43" i="27"/>
  <c r="D46" i="27"/>
  <c r="D47" i="27"/>
  <c r="D10" i="27"/>
  <c r="D11" i="27"/>
  <c r="C15" i="27"/>
  <c r="D18" i="27"/>
  <c r="C23" i="27"/>
  <c r="C31" i="27"/>
  <c r="D34" i="27"/>
  <c r="C39" i="27"/>
  <c r="D42" i="27"/>
  <c r="C47" i="27"/>
  <c r="C11" i="27"/>
  <c r="C16" i="27"/>
  <c r="D19" i="27"/>
  <c r="D27" i="27"/>
  <c r="C32" i="27"/>
  <c r="C40" i="27"/>
  <c r="D43" i="27"/>
  <c r="C9" i="27"/>
  <c r="D12" i="27"/>
  <c r="C26" i="27"/>
  <c r="D29" i="27"/>
  <c r="C33" i="27"/>
  <c r="D36" i="27"/>
  <c r="D26" i="27"/>
  <c r="D9" i="27"/>
  <c r="C22" i="27"/>
  <c r="C30" i="27"/>
  <c r="D33" i="27"/>
  <c r="C46" i="27"/>
  <c r="C13" i="27"/>
  <c r="D32" i="27"/>
  <c r="C37" i="27"/>
  <c r="D15" i="27"/>
  <c r="D31" i="27"/>
  <c r="D39" i="27"/>
  <c r="D41" i="27"/>
  <c r="C44" i="27"/>
  <c r="C45" i="27"/>
  <c r="D14" i="27"/>
  <c r="C27" i="27"/>
  <c r="D38" i="27"/>
  <c r="C10" i="27"/>
  <c r="C18" i="27"/>
  <c r="D21" i="27"/>
  <c r="C34" i="27"/>
  <c r="C42" i="27"/>
  <c r="D45" i="27"/>
  <c r="D40" i="31"/>
  <c r="C27" i="31"/>
  <c r="D41" i="31"/>
  <c r="D16" i="31"/>
  <c r="C38" i="31"/>
  <c r="C29" i="31"/>
  <c r="D11" i="31"/>
  <c r="D34" i="31"/>
  <c r="D42" i="31"/>
  <c r="D24" i="31"/>
  <c r="C23" i="31"/>
  <c r="C24" i="31"/>
  <c r="D25" i="31"/>
  <c r="D35" i="31"/>
  <c r="D10" i="31"/>
  <c r="D18" i="31"/>
  <c r="C14" i="31"/>
  <c r="D12" i="31"/>
  <c r="C16" i="31"/>
  <c r="D19" i="31"/>
  <c r="D27" i="31"/>
  <c r="C32" i="31"/>
  <c r="D36" i="31"/>
  <c r="C40" i="31"/>
  <c r="D43" i="31"/>
  <c r="D17" i="31"/>
  <c r="C15" i="31"/>
  <c r="C39" i="31"/>
  <c r="D14" i="31"/>
  <c r="D38" i="31"/>
  <c r="C10" i="31"/>
  <c r="C18" i="31"/>
  <c r="D21" i="31"/>
  <c r="C34" i="31"/>
  <c r="C42" i="31"/>
  <c r="C9" i="31"/>
  <c r="D20" i="31"/>
  <c r="C25" i="31"/>
  <c r="C33" i="31"/>
  <c r="D44" i="31"/>
  <c r="D26" i="31"/>
  <c r="D9" i="31"/>
  <c r="C22" i="31"/>
  <c r="C30" i="31"/>
  <c r="D33" i="31"/>
  <c r="C13" i="31"/>
  <c r="C21" i="31"/>
  <c r="D32" i="31"/>
  <c r="C37" i="31"/>
  <c r="D30" i="32"/>
  <c r="C27" i="32"/>
  <c r="C19" i="32"/>
  <c r="D14" i="32"/>
  <c r="C11" i="32"/>
  <c r="D38" i="32"/>
  <c r="C35" i="32"/>
  <c r="D22" i="32"/>
  <c r="D41" i="32"/>
  <c r="D40" i="32"/>
  <c r="D39" i="32"/>
  <c r="C37" i="32"/>
  <c r="C36" i="32"/>
  <c r="D33" i="32"/>
  <c r="D32" i="32"/>
  <c r="D31" i="32"/>
  <c r="C29" i="32"/>
  <c r="D25" i="32"/>
  <c r="D24" i="32"/>
  <c r="D23" i="32"/>
  <c r="D17" i="32"/>
  <c r="D16" i="32"/>
  <c r="D15" i="32"/>
  <c r="D9" i="32"/>
  <c r="D8" i="32"/>
  <c r="C21" i="33"/>
  <c r="C33" i="33"/>
  <c r="C32" i="33"/>
  <c r="C34" i="33"/>
  <c r="C9" i="33"/>
  <c r="C25" i="33"/>
  <c r="D35" i="33"/>
  <c r="C36" i="33"/>
  <c r="C19" i="33"/>
  <c r="C35" i="33"/>
  <c r="D15" i="33"/>
  <c r="C20" i="33"/>
  <c r="D23" i="33"/>
  <c r="D30" i="33"/>
  <c r="C8" i="33"/>
  <c r="C16" i="33"/>
  <c r="C24" i="33"/>
  <c r="D34" i="33"/>
  <c r="C28" i="33"/>
  <c r="C12" i="33"/>
  <c r="C18" i="33"/>
  <c r="C27" i="33"/>
  <c r="D19" i="33"/>
  <c r="C31" i="33"/>
  <c r="C29" i="33"/>
  <c r="C13" i="33"/>
  <c r="D11" i="33"/>
  <c r="C15" i="33"/>
  <c r="D26" i="33"/>
  <c r="C30" i="33"/>
  <c r="C14" i="33"/>
  <c r="D9" i="33"/>
  <c r="D20" i="33"/>
  <c r="C22" i="33"/>
  <c r="D25" i="33"/>
  <c r="C37" i="33"/>
  <c r="D14" i="33"/>
  <c r="C23" i="33"/>
  <c r="D29" i="33"/>
  <c r="D8" i="33"/>
  <c r="D10" i="33"/>
  <c r="D13" i="33"/>
  <c r="D24" i="33"/>
  <c r="D28" i="33"/>
  <c r="D12" i="33"/>
  <c r="C17" i="33"/>
  <c r="D27" i="33"/>
  <c r="D22" i="33"/>
  <c r="D37" i="33"/>
  <c r="C10" i="33"/>
  <c r="C11" i="33"/>
  <c r="D17" i="33"/>
  <c r="D32" i="33"/>
  <c r="D16" i="33"/>
  <c r="D18" i="33"/>
  <c r="D21" i="33"/>
  <c r="D31" i="33"/>
  <c r="D33" i="33"/>
  <c r="D36" i="33"/>
  <c r="C38" i="32"/>
  <c r="C9" i="32"/>
  <c r="C21" i="32"/>
  <c r="C33" i="32"/>
  <c r="C26" i="32"/>
  <c r="C8" i="32"/>
  <c r="C8" i="31"/>
  <c r="D8" i="31"/>
  <c r="U8" i="30"/>
  <c r="T8" i="30"/>
  <c r="S8" i="30"/>
  <c r="R8" i="30"/>
  <c r="Q8" i="30"/>
  <c r="P8" i="30"/>
  <c r="O8" i="30"/>
  <c r="U8" i="29"/>
  <c r="T8" i="29"/>
  <c r="S8" i="29"/>
  <c r="R8" i="29"/>
  <c r="Q8" i="29"/>
  <c r="P8" i="29"/>
  <c r="O8" i="29"/>
  <c r="U8" i="28"/>
  <c r="T8" i="28"/>
  <c r="S8" i="28"/>
  <c r="R8" i="28"/>
  <c r="Q8" i="28"/>
  <c r="P8" i="28"/>
  <c r="O8" i="28"/>
  <c r="U8" i="27"/>
  <c r="T8" i="27"/>
  <c r="S8" i="27"/>
  <c r="R8" i="27"/>
  <c r="Q8" i="27"/>
  <c r="P8" i="27"/>
  <c r="D8" i="30" l="1"/>
  <c r="D8" i="29"/>
  <c r="C8" i="29"/>
  <c r="D8" i="28"/>
  <c r="D8" i="27"/>
  <c r="C8" i="28"/>
  <c r="C8" i="30"/>
  <c r="O8" i="27"/>
  <c r="C8" i="27" s="1"/>
</calcChain>
</file>

<file path=xl/sharedStrings.xml><?xml version="1.0" encoding="utf-8"?>
<sst xmlns="http://schemas.openxmlformats.org/spreadsheetml/2006/main" count="882" uniqueCount="150">
  <si>
    <t>Human Rights Measurement Initiative (HRM)</t>
  </si>
  <si>
    <t>Data Provider</t>
  </si>
  <si>
    <t>Human Rights Measurement Initiative</t>
  </si>
  <si>
    <t>Description</t>
  </si>
  <si>
    <t>Organization providing data on human rights, hosted by Motu Economic and Public Policy Research, a non-profit research institute based in New Zealand, collaborating closely with a number of academic organisations, and a range of NGOs working to advance human rights.</t>
  </si>
  <si>
    <t>Website</t>
  </si>
  <si>
    <t>https://humanrightsmeasurement.org/</t>
  </si>
  <si>
    <t>Data Source</t>
  </si>
  <si>
    <t>Human Rights Measurement Initiative:  Civil and Political Rights.</t>
  </si>
  <si>
    <t>Type</t>
  </si>
  <si>
    <t>Expert assessment</t>
  </si>
  <si>
    <t>Respondents</t>
  </si>
  <si>
    <t>Local human rights experts in the countries measured.</t>
  </si>
  <si>
    <t>Frequency</t>
  </si>
  <si>
    <t>Annual since 2017.  Note that each annual update of the HRMI dataset supersedes the entire previous release of the data, i.e. data for all years may be revised with each annual update.  We update the full historical HRMI dataset with each annual update of the WGI.</t>
  </si>
  <si>
    <t>Coverage</t>
  </si>
  <si>
    <t xml:space="preserve">Pacific Islands, plus an expanding set of selected countries.  Note that HRM reports data separately for French Polynesia, New Caledonia, and Northern Marianas islands, that are not  covered in the WGI. </t>
  </si>
  <si>
    <t>Public Access</t>
  </si>
  <si>
    <t>Public</t>
  </si>
  <si>
    <t>HRMI collects information on the scope and intensity of abuse using an expert survey approach and converts it into metrics using Bayesian measurement techniques. HRMI also collects information from survey respondents about the people who are most at risk for violations or restrictions of their rights.   For more information on the HRMI methodology, see K. Chad Clay, Ryan Bakker, Anne-Marie Brook, Daniel W. Hill, and Amanda Murdie. 2020. Using practitioner surveys to measure human rights: The Human Rights Measurement Initiative’s civil and political rights metrics. Journal of Peace Research 57 (6): 715-727; Anne-Marie Brook, K. Chad Clay, and Susan Randolph. 2020. Human rights data for everyone: Introducing the Human Rights Measurement Initiative (HRMI). Journal of Human Rights 19 (1): 67-82; and K. Chad Clay, Mennah Abdelwahab, Morgan Barney, Anne-Marie Brook, Catherine Chong, Thalia Kehoe-Rowden, Meridith LaVelle, Matthew Rains, and Susan Randolph. 2021. “HRMI 2021 Annual Survey &amp; People Data Report.” https://humanrightsmeasurement.org/methodology-handbook/.</t>
  </si>
  <si>
    <t>Voice and Accountability</t>
  </si>
  <si>
    <t>Right to Opinion and Expression</t>
  </si>
  <si>
    <t>X</t>
  </si>
  <si>
    <t>Right to Participate in Government</t>
  </si>
  <si>
    <t>Right to Assembly and Association</t>
  </si>
  <si>
    <t>Political Stability and Absence of Violence</t>
  </si>
  <si>
    <t>Right to Freedom from Disappearance</t>
  </si>
  <si>
    <t>Right to Freedom from Extrajudicial Execution</t>
  </si>
  <si>
    <t>Right to Freedom from Arbitrary Political Arrest</t>
  </si>
  <si>
    <t>Right to Freedom from Torture and Ill-Treatment</t>
  </si>
  <si>
    <t>Government Effectiveness</t>
  </si>
  <si>
    <t>Regulatory Quality</t>
  </si>
  <si>
    <t>Rule of Law</t>
  </si>
  <si>
    <t>Control of Corruption</t>
  </si>
  <si>
    <t>Country Coverage</t>
  </si>
  <si>
    <t>Year of publication</t>
  </si>
  <si>
    <t>Averaged Rescaled Data</t>
  </si>
  <si>
    <t>Original Data</t>
  </si>
  <si>
    <t>Rescaled Data</t>
  </si>
  <si>
    <t>Max</t>
  </si>
  <si>
    <t xml:space="preserve"> </t>
  </si>
  <si>
    <t>Min</t>
  </si>
  <si>
    <t>Orientation</t>
  </si>
  <si>
    <t>Assigned to</t>
  </si>
  <si>
    <t>VA</t>
  </si>
  <si>
    <t>PV</t>
  </si>
  <si>
    <t>CODE</t>
  </si>
  <si>
    <t>COUNTRY</t>
  </si>
  <si>
    <t>HRM22VA</t>
  </si>
  <si>
    <t>HRM22PV</t>
  </si>
  <si>
    <t>ASM</t>
  </si>
  <si>
    <t>American Samoa</t>
  </si>
  <si>
    <t>..</t>
  </si>
  <si>
    <t>AGO</t>
  </si>
  <si>
    <t>Angola</t>
  </si>
  <si>
    <t>AUS</t>
  </si>
  <si>
    <t>Australia</t>
  </si>
  <si>
    <t>BGD</t>
  </si>
  <si>
    <t>Bangladesh</t>
  </si>
  <si>
    <t>BRA</t>
  </si>
  <si>
    <t>Brazil</t>
  </si>
  <si>
    <t>CHN</t>
  </si>
  <si>
    <t>China</t>
  </si>
  <si>
    <t>COK</t>
  </si>
  <si>
    <t>Cook Islands</t>
  </si>
  <si>
    <t>ZAR</t>
  </si>
  <si>
    <t>DRC</t>
  </si>
  <si>
    <t>FSM</t>
  </si>
  <si>
    <t>FJI</t>
  </si>
  <si>
    <t>Fiji</t>
  </si>
  <si>
    <t>French Polynesia</t>
  </si>
  <si>
    <t>GUM</t>
  </si>
  <si>
    <t>Guam</t>
  </si>
  <si>
    <t>HKG</t>
  </si>
  <si>
    <t>Hong Kong</t>
  </si>
  <si>
    <t>IND</t>
  </si>
  <si>
    <t>India</t>
  </si>
  <si>
    <t>JOR</t>
  </si>
  <si>
    <t>Jordan</t>
  </si>
  <si>
    <t>KAZ</t>
  </si>
  <si>
    <t>Kazakhstan</t>
  </si>
  <si>
    <t>KIR</t>
  </si>
  <si>
    <t>Kiribati</t>
  </si>
  <si>
    <t>KGZ</t>
  </si>
  <si>
    <t>Kyrgyzstan</t>
  </si>
  <si>
    <t>LBR</t>
  </si>
  <si>
    <t>Liberia</t>
  </si>
  <si>
    <t>MYS</t>
  </si>
  <si>
    <t>Malaysia</t>
  </si>
  <si>
    <t>MDV</t>
  </si>
  <si>
    <t>Maldives</t>
  </si>
  <si>
    <t>MHL</t>
  </si>
  <si>
    <t>Marshall Islands</t>
  </si>
  <si>
    <t>MEX</t>
  </si>
  <si>
    <t>Mexico</t>
  </si>
  <si>
    <t>MOZ</t>
  </si>
  <si>
    <t>Mozambique</t>
  </si>
  <si>
    <t>NRU</t>
  </si>
  <si>
    <t>Nauru</t>
  </si>
  <si>
    <t>NPL</t>
  </si>
  <si>
    <t>Nepal</t>
  </si>
  <si>
    <t>New Caledonia</t>
  </si>
  <si>
    <t>NZL</t>
  </si>
  <si>
    <t>New Zealand</t>
  </si>
  <si>
    <t>NIU</t>
  </si>
  <si>
    <t>Niue</t>
  </si>
  <si>
    <t>Northern Mariana Islands</t>
  </si>
  <si>
    <t>PNG</t>
  </si>
  <si>
    <t>WSM</t>
  </si>
  <si>
    <t>Samoa</t>
  </si>
  <si>
    <t>SAU</t>
  </si>
  <si>
    <t>Saudi Arabia</t>
  </si>
  <si>
    <t>SLB</t>
  </si>
  <si>
    <t>Solomon Islands</t>
  </si>
  <si>
    <t>KOR</t>
  </si>
  <si>
    <t>South Korea</t>
  </si>
  <si>
    <t>TWN</t>
  </si>
  <si>
    <t>Taiwan</t>
  </si>
  <si>
    <t>THA</t>
  </si>
  <si>
    <t>Thailand</t>
  </si>
  <si>
    <t>TON</t>
  </si>
  <si>
    <t>Tonga</t>
  </si>
  <si>
    <t>TUV</t>
  </si>
  <si>
    <t>Tuvalu</t>
  </si>
  <si>
    <t>GBR</t>
  </si>
  <si>
    <t>United Kingdom</t>
  </si>
  <si>
    <t>USA</t>
  </si>
  <si>
    <t>United States</t>
  </si>
  <si>
    <t>VUT</t>
  </si>
  <si>
    <t>Vanuatu</t>
  </si>
  <si>
    <t>VEN</t>
  </si>
  <si>
    <t>Venezuela</t>
  </si>
  <si>
    <t>VNM</t>
  </si>
  <si>
    <t>Vietnam</t>
  </si>
  <si>
    <t>HRM21VA</t>
  </si>
  <si>
    <t>HRM21PV</t>
  </si>
  <si>
    <t>HRM20VA</t>
  </si>
  <si>
    <t>HRM20PV</t>
  </si>
  <si>
    <t>HRM19VA</t>
  </si>
  <si>
    <t>HRM19PV</t>
  </si>
  <si>
    <t>HRM18VA</t>
  </si>
  <si>
    <t>HRM18PV</t>
  </si>
  <si>
    <t>HRM17VA</t>
  </si>
  <si>
    <t>HRM17PV</t>
  </si>
  <si>
    <t>HRM23VA</t>
  </si>
  <si>
    <t>HRM23PV</t>
  </si>
  <si>
    <t>SGP</t>
  </si>
  <si>
    <t>Singapore</t>
  </si>
  <si>
    <t>LKA</t>
  </si>
  <si>
    <t>Sri Lanka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</si>
</sst>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sz val="11"/>
      <name val="Arial"/>
      <family val="2"/>
    </font>
    <font>
      <sz val="11"/>
      <name val="Calibri"/>
      <family val="2"/>
      <scheme val="minor"/>
    </font>
    <font>
      <sz val="10"/>
      <color indexed="8"/>
      <name val="MS Sans Serif"/>
      <family val="2"/>
    </font>
    <font>
      <sz val="8"/>
      <name val="Arial"/>
      <family val="2"/>
    </font>
    <font>
      <b/>
      <sz val="8"/>
      <name val="Arial"/>
      <family val="2"/>
    </font>
    <font>
      <b/>
      <sz val="10"/>
      <color indexed="8"/>
      <name val="Times New Roman"/>
      <family val="1"/>
    </font>
    <font>
      <sz val="8"/>
      <color indexed="8"/>
      <name val="Arial"/>
      <family val="2"/>
    </font>
    <font>
      <b/>
      <sz val="9"/>
      <color indexed="8"/>
      <name val="Times New Roman"/>
      <family val="1"/>
    </font>
    <font>
      <sz val="9"/>
      <color indexed="8"/>
      <name val="Times New Roman"/>
      <family val="1"/>
    </font>
    <font>
      <sz val="9"/>
      <name val="Arial"/>
      <family val="2"/>
    </font>
    <font>
      <b/>
      <sz val="9"/>
      <name val="Arial"/>
      <family val="2"/>
    </font>
    <font>
      <i/>
      <sz val="9"/>
      <name val="Arial"/>
      <family val="2"/>
    </font>
    <font>
      <b/>
      <sz val="10"/>
      <name val="Arial"/>
      <family val="2"/>
    </font>
    <font>
      <b/>
      <sz val="11"/>
      <color indexed="8"/>
      <name val="Calibri"/>
      <family val="2"/>
      <scheme val="minor"/>
    </font>
    <font>
      <b/>
      <sz val="1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medium">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s>
  <cellStyleXfs count="35">
    <xf numFmtId="0" fontId="0" fillId="0" borderId="0"/>
    <xf numFmtId="0" fontId="2"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cellStyleXfs>
  <cellXfs count="50">
    <xf numFmtId="0" fontId="0" fillId="0" borderId="0" xfId="0"/>
    <xf numFmtId="0" fontId="1" fillId="0" borderId="0" xfId="0" applyFont="1"/>
    <xf numFmtId="0" fontId="0" fillId="0" borderId="0" xfId="0" applyAlignment="1">
      <alignment wrapText="1"/>
    </xf>
    <xf numFmtId="2" fontId="0" fillId="0" borderId="0" xfId="0" applyNumberFormat="1"/>
    <xf numFmtId="0" fontId="8" fillId="2" borderId="0" xfId="1" applyFont="1" applyFill="1" applyAlignment="1">
      <alignment horizontal="center"/>
    </xf>
    <xf numFmtId="0" fontId="8" fillId="2" borderId="0" xfId="1" applyFont="1" applyFill="1"/>
    <xf numFmtId="0" fontId="9" fillId="2" borderId="0" xfId="1" applyFont="1" applyFill="1" applyAlignment="1">
      <alignment horizontal="justify" vertical="top" wrapText="1"/>
    </xf>
    <xf numFmtId="0" fontId="5" fillId="2" borderId="0" xfId="1" applyFont="1" applyFill="1" applyAlignment="1">
      <alignment horizontal="center" wrapText="1"/>
    </xf>
    <xf numFmtId="0" fontId="4" fillId="2" borderId="1" xfId="1" applyFont="1" applyFill="1" applyBorder="1"/>
    <xf numFmtId="0" fontId="11" fillId="2" borderId="1" xfId="1" applyFont="1" applyFill="1" applyBorder="1" applyAlignment="1">
      <alignment horizontal="justify" vertical="center" wrapText="1"/>
    </xf>
    <xf numFmtId="0" fontId="4" fillId="2" borderId="2" xfId="1" applyFont="1" applyFill="1" applyBorder="1"/>
    <xf numFmtId="0" fontId="12" fillId="2" borderId="0" xfId="1" applyFont="1" applyFill="1" applyAlignment="1">
      <alignment horizontal="justify" vertical="center" wrapText="1"/>
    </xf>
    <xf numFmtId="0" fontId="5" fillId="2" borderId="3" xfId="1" applyFont="1" applyFill="1" applyBorder="1" applyAlignment="1">
      <alignment horizontal="center"/>
    </xf>
    <xf numFmtId="0" fontId="5" fillId="2" borderId="0" xfId="1" applyFont="1" applyFill="1" applyAlignment="1">
      <alignment horizontal="center"/>
    </xf>
    <xf numFmtId="0" fontId="4" fillId="2" borderId="4" xfId="1" applyFont="1" applyFill="1" applyBorder="1"/>
    <xf numFmtId="0" fontId="12" fillId="2" borderId="0" xfId="1" applyFont="1" applyFill="1"/>
    <xf numFmtId="0" fontId="4" fillId="2" borderId="3" xfId="1" applyFont="1" applyFill="1" applyBorder="1"/>
    <xf numFmtId="0" fontId="4" fillId="2" borderId="0" xfId="1" applyFont="1" applyFill="1"/>
    <xf numFmtId="0" fontId="5" fillId="2" borderId="0" xfId="1" applyFont="1" applyFill="1" applyAlignment="1">
      <alignment horizontal="left" vertical="center" wrapText="1"/>
    </xf>
    <xf numFmtId="0" fontId="4" fillId="2" borderId="0" xfId="1" applyFont="1" applyFill="1" applyAlignment="1">
      <alignment horizontal="center" vertical="center"/>
    </xf>
    <xf numFmtId="0" fontId="11" fillId="2" borderId="0" xfId="1" applyFont="1" applyFill="1"/>
    <xf numFmtId="0" fontId="12" fillId="2" borderId="0" xfId="1" applyFont="1" applyFill="1" applyAlignment="1">
      <alignment wrapText="1"/>
    </xf>
    <xf numFmtId="0" fontId="4" fillId="2" borderId="2" xfId="1" applyFont="1" applyFill="1" applyBorder="1" applyAlignment="1">
      <alignment horizontal="center" vertical="center" wrapText="1"/>
    </xf>
    <xf numFmtId="0" fontId="4" fillId="2" borderId="2" xfId="1" applyFont="1" applyFill="1" applyBorder="1" applyAlignment="1">
      <alignment horizontal="right" vertical="top"/>
    </xf>
    <xf numFmtId="0" fontId="4" fillId="2" borderId="2" xfId="1" applyFont="1" applyFill="1" applyBorder="1" applyAlignment="1">
      <alignment horizontal="left" vertical="center" wrapText="1"/>
    </xf>
    <xf numFmtId="0" fontId="4" fillId="2" borderId="0" xfId="1" applyFont="1" applyFill="1" applyAlignment="1">
      <alignment horizontal="center"/>
    </xf>
    <xf numFmtId="0" fontId="13" fillId="2" borderId="0" xfId="1" applyFont="1" applyFill="1" applyAlignment="1">
      <alignment horizontal="left" vertical="center" wrapText="1"/>
    </xf>
    <xf numFmtId="0" fontId="14" fillId="2" borderId="2" xfId="1" applyFont="1" applyFill="1" applyBorder="1"/>
    <xf numFmtId="0" fontId="14" fillId="2" borderId="3" xfId="1" applyFont="1" applyFill="1" applyBorder="1" applyAlignment="1">
      <alignment wrapText="1"/>
    </xf>
    <xf numFmtId="0" fontId="6" fillId="2" borderId="0" xfId="1" applyFont="1" applyFill="1" applyAlignment="1">
      <alignment horizontal="center"/>
    </xf>
    <xf numFmtId="0" fontId="14" fillId="2" borderId="4" xfId="1" applyFont="1" applyFill="1" applyBorder="1" applyAlignment="1">
      <alignment horizontal="center" vertical="center"/>
    </xf>
    <xf numFmtId="0" fontId="6" fillId="2" borderId="0" xfId="1" applyFont="1" applyFill="1" applyAlignment="1">
      <alignment horizontal="center" vertical="center"/>
    </xf>
    <xf numFmtId="0" fontId="4" fillId="2" borderId="5" xfId="1" applyFont="1" applyFill="1" applyBorder="1" applyAlignment="1">
      <alignment horizontal="right" vertical="top"/>
    </xf>
    <xf numFmtId="0" fontId="11" fillId="2" borderId="1" xfId="1" applyFont="1" applyFill="1" applyBorder="1"/>
    <xf numFmtId="0" fontId="4" fillId="2" borderId="6" xfId="1" applyFont="1" applyFill="1" applyBorder="1"/>
    <xf numFmtId="0" fontId="4" fillId="2" borderId="1" xfId="1" applyFont="1" applyFill="1" applyBorder="1" applyAlignment="1">
      <alignment horizontal="center"/>
    </xf>
    <xf numFmtId="0" fontId="4" fillId="2" borderId="7" xfId="1" applyFont="1" applyFill="1" applyBorder="1"/>
    <xf numFmtId="0" fontId="5" fillId="2" borderId="0" xfId="1" applyFont="1" applyFill="1"/>
    <xf numFmtId="0" fontId="5" fillId="2" borderId="0" xfId="1" applyFont="1" applyFill="1" applyAlignment="1">
      <alignment horizontal="left"/>
    </xf>
    <xf numFmtId="0" fontId="15" fillId="0" borderId="0" xfId="1" applyFont="1" applyAlignment="1">
      <alignment horizontal="center"/>
    </xf>
    <xf numFmtId="0" fontId="3" fillId="0" borderId="0" xfId="1" applyFont="1" applyAlignment="1">
      <alignment horizontal="center"/>
    </xf>
    <xf numFmtId="0" fontId="16" fillId="0" borderId="0" xfId="1" applyFont="1" applyAlignment="1">
      <alignment horizontal="center" wrapText="1"/>
    </xf>
    <xf numFmtId="2" fontId="0" fillId="0" borderId="0" xfId="0" applyNumberFormat="1" applyAlignment="1">
      <alignment horizontal="center"/>
    </xf>
    <xf numFmtId="0" fontId="20" fillId="0" borderId="0" xfId="0" applyFont="1"/>
    <xf numFmtId="0" fontId="1" fillId="0" borderId="0" xfId="0" applyFont="1" applyAlignment="1">
      <alignment horizontal="center" wrapText="1"/>
    </xf>
    <xf numFmtId="0" fontId="10" fillId="0" borderId="0" xfId="1" applyFont="1" applyAlignment="1">
      <alignment horizontal="justify" vertical="top" wrapText="1"/>
    </xf>
    <xf numFmtId="0" fontId="8" fillId="0" borderId="0" xfId="1" applyFont="1" applyAlignment="1">
      <alignment horizontal="center"/>
    </xf>
    <xf numFmtId="2" fontId="19" fillId="0" borderId="0" xfId="34" applyNumberFormat="1"/>
    <xf numFmtId="0" fontId="7" fillId="2" borderId="0" xfId="1" applyFont="1" applyFill="1" applyAlignment="1">
      <alignment horizontal="center" vertical="top" wrapText="1"/>
    </xf>
    <xf numFmtId="0" fontId="10" fillId="0" borderId="0" xfId="1" applyFont="1" applyAlignment="1">
      <alignment vertical="top" wrapText="1"/>
    </xf>
  </cellXfs>
  <cellStyles count="35">
    <cellStyle name="_x000d__x000a_JournalTemplate=C:\COMFO\CTALK\JOURSTD.TPL_x000d__x000a_LbStateAddress=3 3 0 251 1 89 2 311_x000d__x000a_LbStateJou" xfId="1" xr:uid="{00000000-0005-0000-0000-000000000000}"/>
    <cellStyle name="Followed Hyperlink" xfId="25" builtinId="9" hidden="1"/>
    <cellStyle name="Followed Hyperlink" xfId="27" builtinId="9" hidden="1"/>
    <cellStyle name="Followed Hyperlink" xfId="31" builtinId="9" hidden="1"/>
    <cellStyle name="Followed Hyperlink" xfId="33" builtinId="9" hidden="1"/>
    <cellStyle name="Followed Hyperlink" xfId="29" builtinId="9" hidden="1"/>
    <cellStyle name="Followed Hyperlink" xfId="11"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13" builtinId="9" hidden="1"/>
    <cellStyle name="Followed Hyperlink" xfId="7" builtinId="9" hidden="1"/>
    <cellStyle name="Followed Hyperlink" xfId="9" builtinId="9" hidden="1"/>
    <cellStyle name="Followed Hyperlink" xfId="5" builtinId="9" hidden="1"/>
    <cellStyle name="Followed Hyperlink" xfId="3" builtinId="9"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16" builtinId="8" hidden="1"/>
    <cellStyle name="Hyperlink" xfId="8" builtinId="8" hidden="1"/>
    <cellStyle name="Hyperlink" xfId="10" builtinId="8" hidden="1"/>
    <cellStyle name="Hyperlink" xfId="12" builtinId="8" hidden="1"/>
    <cellStyle name="Hyperlink" xfId="14" builtinId="8" hidden="1"/>
    <cellStyle name="Hyperlink" xfId="4" builtinId="8" hidden="1"/>
    <cellStyle name="Hyperlink" xfId="6" builtinId="8" hidden="1"/>
    <cellStyle name="Hyperlink" xfId="2" builtinId="8" hidden="1"/>
    <cellStyle name="Normal" xfId="0" builtinId="0"/>
    <cellStyle name="Normal 2" xfId="34" xr:uid="{941C6256-D25D-4D6E-8AF8-5FE78F25714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221"/>
  <sheetViews>
    <sheetView tabSelected="1" zoomScale="85" zoomScaleNormal="85" workbookViewId="0">
      <selection sqref="A1:C1"/>
    </sheetView>
  </sheetViews>
  <sheetFormatPr defaultColWidth="7.453125" defaultRowHeight="10" x14ac:dyDescent="0.2"/>
  <cols>
    <col min="1" max="1" width="11.453125" style="7" customWidth="1"/>
    <col min="2" max="2" width="0.81640625" style="7" customWidth="1"/>
    <col min="3" max="3" width="64.81640625" style="37" customWidth="1"/>
    <col min="4" max="4" width="0.81640625" style="4" customWidth="1"/>
    <col min="5" max="12" width="6.453125" style="4" customWidth="1"/>
    <col min="13" max="13" width="7.1796875" style="4" customWidth="1"/>
    <col min="14" max="14" width="5.81640625" style="4" customWidth="1"/>
    <col min="15" max="15" width="4.453125" style="4" customWidth="1"/>
    <col min="16" max="16" width="6.1796875" style="4" customWidth="1"/>
    <col min="17" max="29" width="4.453125" style="4" customWidth="1"/>
    <col min="30" max="30" width="0.453125" style="4" customWidth="1"/>
    <col min="31" max="72" width="7.453125" style="4" customWidth="1"/>
    <col min="73" max="269" width="7.453125" style="5"/>
    <col min="270" max="270" width="11.453125" style="5" customWidth="1"/>
    <col min="271" max="271" width="0.81640625" style="5" customWidth="1"/>
    <col min="272" max="272" width="64.81640625" style="5" customWidth="1"/>
    <col min="273" max="273" width="0.81640625" style="5" customWidth="1"/>
    <col min="274" max="285" width="4.453125" style="5" customWidth="1"/>
    <col min="286" max="286" width="0.453125" style="5" customWidth="1"/>
    <col min="287" max="328" width="7.453125" style="5" customWidth="1"/>
    <col min="329" max="525" width="7.453125" style="5"/>
    <col min="526" max="526" width="11.453125" style="5" customWidth="1"/>
    <col min="527" max="527" width="0.81640625" style="5" customWidth="1"/>
    <col min="528" max="528" width="64.81640625" style="5" customWidth="1"/>
    <col min="529" max="529" width="0.81640625" style="5" customWidth="1"/>
    <col min="530" max="541" width="4.453125" style="5" customWidth="1"/>
    <col min="542" max="542" width="0.453125" style="5" customWidth="1"/>
    <col min="543" max="584" width="7.453125" style="5" customWidth="1"/>
    <col min="585" max="781" width="7.453125" style="5"/>
    <col min="782" max="782" width="11.453125" style="5" customWidth="1"/>
    <col min="783" max="783" width="0.81640625" style="5" customWidth="1"/>
    <col min="784" max="784" width="64.81640625" style="5" customWidth="1"/>
    <col min="785" max="785" width="0.81640625" style="5" customWidth="1"/>
    <col min="786" max="797" width="4.453125" style="5" customWidth="1"/>
    <col min="798" max="798" width="0.453125" style="5" customWidth="1"/>
    <col min="799" max="840" width="7.453125" style="5" customWidth="1"/>
    <col min="841" max="1037" width="7.453125" style="5"/>
    <col min="1038" max="1038" width="11.453125" style="5" customWidth="1"/>
    <col min="1039" max="1039" width="0.81640625" style="5" customWidth="1"/>
    <col min="1040" max="1040" width="64.81640625" style="5" customWidth="1"/>
    <col min="1041" max="1041" width="0.81640625" style="5" customWidth="1"/>
    <col min="1042" max="1053" width="4.453125" style="5" customWidth="1"/>
    <col min="1054" max="1054" width="0.453125" style="5" customWidth="1"/>
    <col min="1055" max="1096" width="7.453125" style="5" customWidth="1"/>
    <col min="1097" max="1293" width="7.453125" style="5"/>
    <col min="1294" max="1294" width="11.453125" style="5" customWidth="1"/>
    <col min="1295" max="1295" width="0.81640625" style="5" customWidth="1"/>
    <col min="1296" max="1296" width="64.81640625" style="5" customWidth="1"/>
    <col min="1297" max="1297" width="0.81640625" style="5" customWidth="1"/>
    <col min="1298" max="1309" width="4.453125" style="5" customWidth="1"/>
    <col min="1310" max="1310" width="0.453125" style="5" customWidth="1"/>
    <col min="1311" max="1352" width="7.453125" style="5" customWidth="1"/>
    <col min="1353" max="1549" width="7.453125" style="5"/>
    <col min="1550" max="1550" width="11.453125" style="5" customWidth="1"/>
    <col min="1551" max="1551" width="0.81640625" style="5" customWidth="1"/>
    <col min="1552" max="1552" width="64.81640625" style="5" customWidth="1"/>
    <col min="1553" max="1553" width="0.81640625" style="5" customWidth="1"/>
    <col min="1554" max="1565" width="4.453125" style="5" customWidth="1"/>
    <col min="1566" max="1566" width="0.453125" style="5" customWidth="1"/>
    <col min="1567" max="1608" width="7.453125" style="5" customWidth="1"/>
    <col min="1609" max="1805" width="7.453125" style="5"/>
    <col min="1806" max="1806" width="11.453125" style="5" customWidth="1"/>
    <col min="1807" max="1807" width="0.81640625" style="5" customWidth="1"/>
    <col min="1808" max="1808" width="64.81640625" style="5" customWidth="1"/>
    <col min="1809" max="1809" width="0.81640625" style="5" customWidth="1"/>
    <col min="1810" max="1821" width="4.453125" style="5" customWidth="1"/>
    <col min="1822" max="1822" width="0.453125" style="5" customWidth="1"/>
    <col min="1823" max="1864" width="7.453125" style="5" customWidth="1"/>
    <col min="1865" max="2061" width="7.453125" style="5"/>
    <col min="2062" max="2062" width="11.453125" style="5" customWidth="1"/>
    <col min="2063" max="2063" width="0.81640625" style="5" customWidth="1"/>
    <col min="2064" max="2064" width="64.81640625" style="5" customWidth="1"/>
    <col min="2065" max="2065" width="0.81640625" style="5" customWidth="1"/>
    <col min="2066" max="2077" width="4.453125" style="5" customWidth="1"/>
    <col min="2078" max="2078" width="0.453125" style="5" customWidth="1"/>
    <col min="2079" max="2120" width="7.453125" style="5" customWidth="1"/>
    <col min="2121" max="2317" width="7.453125" style="5"/>
    <col min="2318" max="2318" width="11.453125" style="5" customWidth="1"/>
    <col min="2319" max="2319" width="0.81640625" style="5" customWidth="1"/>
    <col min="2320" max="2320" width="64.81640625" style="5" customWidth="1"/>
    <col min="2321" max="2321" width="0.81640625" style="5" customWidth="1"/>
    <col min="2322" max="2333" width="4.453125" style="5" customWidth="1"/>
    <col min="2334" max="2334" width="0.453125" style="5" customWidth="1"/>
    <col min="2335" max="2376" width="7.453125" style="5" customWidth="1"/>
    <col min="2377" max="2573" width="7.453125" style="5"/>
    <col min="2574" max="2574" width="11.453125" style="5" customWidth="1"/>
    <col min="2575" max="2575" width="0.81640625" style="5" customWidth="1"/>
    <col min="2576" max="2576" width="64.81640625" style="5" customWidth="1"/>
    <col min="2577" max="2577" width="0.81640625" style="5" customWidth="1"/>
    <col min="2578" max="2589" width="4.453125" style="5" customWidth="1"/>
    <col min="2590" max="2590" width="0.453125" style="5" customWidth="1"/>
    <col min="2591" max="2632" width="7.453125" style="5" customWidth="1"/>
    <col min="2633" max="2829" width="7.453125" style="5"/>
    <col min="2830" max="2830" width="11.453125" style="5" customWidth="1"/>
    <col min="2831" max="2831" width="0.81640625" style="5" customWidth="1"/>
    <col min="2832" max="2832" width="64.81640625" style="5" customWidth="1"/>
    <col min="2833" max="2833" width="0.81640625" style="5" customWidth="1"/>
    <col min="2834" max="2845" width="4.453125" style="5" customWidth="1"/>
    <col min="2846" max="2846" width="0.453125" style="5" customWidth="1"/>
    <col min="2847" max="2888" width="7.453125" style="5" customWidth="1"/>
    <col min="2889" max="3085" width="7.453125" style="5"/>
    <col min="3086" max="3086" width="11.453125" style="5" customWidth="1"/>
    <col min="3087" max="3087" width="0.81640625" style="5" customWidth="1"/>
    <col min="3088" max="3088" width="64.81640625" style="5" customWidth="1"/>
    <col min="3089" max="3089" width="0.81640625" style="5" customWidth="1"/>
    <col min="3090" max="3101" width="4.453125" style="5" customWidth="1"/>
    <col min="3102" max="3102" width="0.453125" style="5" customWidth="1"/>
    <col min="3103" max="3144" width="7.453125" style="5" customWidth="1"/>
    <col min="3145" max="3341" width="7.453125" style="5"/>
    <col min="3342" max="3342" width="11.453125" style="5" customWidth="1"/>
    <col min="3343" max="3343" width="0.81640625" style="5" customWidth="1"/>
    <col min="3344" max="3344" width="64.81640625" style="5" customWidth="1"/>
    <col min="3345" max="3345" width="0.81640625" style="5" customWidth="1"/>
    <col min="3346" max="3357" width="4.453125" style="5" customWidth="1"/>
    <col min="3358" max="3358" width="0.453125" style="5" customWidth="1"/>
    <col min="3359" max="3400" width="7.453125" style="5" customWidth="1"/>
    <col min="3401" max="3597" width="7.453125" style="5"/>
    <col min="3598" max="3598" width="11.453125" style="5" customWidth="1"/>
    <col min="3599" max="3599" width="0.81640625" style="5" customWidth="1"/>
    <col min="3600" max="3600" width="64.81640625" style="5" customWidth="1"/>
    <col min="3601" max="3601" width="0.81640625" style="5" customWidth="1"/>
    <col min="3602" max="3613" width="4.453125" style="5" customWidth="1"/>
    <col min="3614" max="3614" width="0.453125" style="5" customWidth="1"/>
    <col min="3615" max="3656" width="7.453125" style="5" customWidth="1"/>
    <col min="3657" max="3853" width="7.453125" style="5"/>
    <col min="3854" max="3854" width="11.453125" style="5" customWidth="1"/>
    <col min="3855" max="3855" width="0.81640625" style="5" customWidth="1"/>
    <col min="3856" max="3856" width="64.81640625" style="5" customWidth="1"/>
    <col min="3857" max="3857" width="0.81640625" style="5" customWidth="1"/>
    <col min="3858" max="3869" width="4.453125" style="5" customWidth="1"/>
    <col min="3870" max="3870" width="0.453125" style="5" customWidth="1"/>
    <col min="3871" max="3912" width="7.453125" style="5" customWidth="1"/>
    <col min="3913" max="4109" width="7.453125" style="5"/>
    <col min="4110" max="4110" width="11.453125" style="5" customWidth="1"/>
    <col min="4111" max="4111" width="0.81640625" style="5" customWidth="1"/>
    <col min="4112" max="4112" width="64.81640625" style="5" customWidth="1"/>
    <col min="4113" max="4113" width="0.81640625" style="5" customWidth="1"/>
    <col min="4114" max="4125" width="4.453125" style="5" customWidth="1"/>
    <col min="4126" max="4126" width="0.453125" style="5" customWidth="1"/>
    <col min="4127" max="4168" width="7.453125" style="5" customWidth="1"/>
    <col min="4169" max="4365" width="7.453125" style="5"/>
    <col min="4366" max="4366" width="11.453125" style="5" customWidth="1"/>
    <col min="4367" max="4367" width="0.81640625" style="5" customWidth="1"/>
    <col min="4368" max="4368" width="64.81640625" style="5" customWidth="1"/>
    <col min="4369" max="4369" width="0.81640625" style="5" customWidth="1"/>
    <col min="4370" max="4381" width="4.453125" style="5" customWidth="1"/>
    <col min="4382" max="4382" width="0.453125" style="5" customWidth="1"/>
    <col min="4383" max="4424" width="7.453125" style="5" customWidth="1"/>
    <col min="4425" max="4621" width="7.453125" style="5"/>
    <col min="4622" max="4622" width="11.453125" style="5" customWidth="1"/>
    <col min="4623" max="4623" width="0.81640625" style="5" customWidth="1"/>
    <col min="4624" max="4624" width="64.81640625" style="5" customWidth="1"/>
    <col min="4625" max="4625" width="0.81640625" style="5" customWidth="1"/>
    <col min="4626" max="4637" width="4.453125" style="5" customWidth="1"/>
    <col min="4638" max="4638" width="0.453125" style="5" customWidth="1"/>
    <col min="4639" max="4680" width="7.453125" style="5" customWidth="1"/>
    <col min="4681" max="4877" width="7.453125" style="5"/>
    <col min="4878" max="4878" width="11.453125" style="5" customWidth="1"/>
    <col min="4879" max="4879" width="0.81640625" style="5" customWidth="1"/>
    <col min="4880" max="4880" width="64.81640625" style="5" customWidth="1"/>
    <col min="4881" max="4881" width="0.81640625" style="5" customWidth="1"/>
    <col min="4882" max="4893" width="4.453125" style="5" customWidth="1"/>
    <col min="4894" max="4894" width="0.453125" style="5" customWidth="1"/>
    <col min="4895" max="4936" width="7.453125" style="5" customWidth="1"/>
    <col min="4937" max="5133" width="7.453125" style="5"/>
    <col min="5134" max="5134" width="11.453125" style="5" customWidth="1"/>
    <col min="5135" max="5135" width="0.81640625" style="5" customWidth="1"/>
    <col min="5136" max="5136" width="64.81640625" style="5" customWidth="1"/>
    <col min="5137" max="5137" width="0.81640625" style="5" customWidth="1"/>
    <col min="5138" max="5149" width="4.453125" style="5" customWidth="1"/>
    <col min="5150" max="5150" width="0.453125" style="5" customWidth="1"/>
    <col min="5151" max="5192" width="7.453125" style="5" customWidth="1"/>
    <col min="5193" max="5389" width="7.453125" style="5"/>
    <col min="5390" max="5390" width="11.453125" style="5" customWidth="1"/>
    <col min="5391" max="5391" width="0.81640625" style="5" customWidth="1"/>
    <col min="5392" max="5392" width="64.81640625" style="5" customWidth="1"/>
    <col min="5393" max="5393" width="0.81640625" style="5" customWidth="1"/>
    <col min="5394" max="5405" width="4.453125" style="5" customWidth="1"/>
    <col min="5406" max="5406" width="0.453125" style="5" customWidth="1"/>
    <col min="5407" max="5448" width="7.453125" style="5" customWidth="1"/>
    <col min="5449" max="5645" width="7.453125" style="5"/>
    <col min="5646" max="5646" width="11.453125" style="5" customWidth="1"/>
    <col min="5647" max="5647" width="0.81640625" style="5" customWidth="1"/>
    <col min="5648" max="5648" width="64.81640625" style="5" customWidth="1"/>
    <col min="5649" max="5649" width="0.81640625" style="5" customWidth="1"/>
    <col min="5650" max="5661" width="4.453125" style="5" customWidth="1"/>
    <col min="5662" max="5662" width="0.453125" style="5" customWidth="1"/>
    <col min="5663" max="5704" width="7.453125" style="5" customWidth="1"/>
    <col min="5705" max="5901" width="7.453125" style="5"/>
    <col min="5902" max="5902" width="11.453125" style="5" customWidth="1"/>
    <col min="5903" max="5903" width="0.81640625" style="5" customWidth="1"/>
    <col min="5904" max="5904" width="64.81640625" style="5" customWidth="1"/>
    <col min="5905" max="5905" width="0.81640625" style="5" customWidth="1"/>
    <col min="5906" max="5917" width="4.453125" style="5" customWidth="1"/>
    <col min="5918" max="5918" width="0.453125" style="5" customWidth="1"/>
    <col min="5919" max="5960" width="7.453125" style="5" customWidth="1"/>
    <col min="5961" max="6157" width="7.453125" style="5"/>
    <col min="6158" max="6158" width="11.453125" style="5" customWidth="1"/>
    <col min="6159" max="6159" width="0.81640625" style="5" customWidth="1"/>
    <col min="6160" max="6160" width="64.81640625" style="5" customWidth="1"/>
    <col min="6161" max="6161" width="0.81640625" style="5" customWidth="1"/>
    <col min="6162" max="6173" width="4.453125" style="5" customWidth="1"/>
    <col min="6174" max="6174" width="0.453125" style="5" customWidth="1"/>
    <col min="6175" max="6216" width="7.453125" style="5" customWidth="1"/>
    <col min="6217" max="6413" width="7.453125" style="5"/>
    <col min="6414" max="6414" width="11.453125" style="5" customWidth="1"/>
    <col min="6415" max="6415" width="0.81640625" style="5" customWidth="1"/>
    <col min="6416" max="6416" width="64.81640625" style="5" customWidth="1"/>
    <col min="6417" max="6417" width="0.81640625" style="5" customWidth="1"/>
    <col min="6418" max="6429" width="4.453125" style="5" customWidth="1"/>
    <col min="6430" max="6430" width="0.453125" style="5" customWidth="1"/>
    <col min="6431" max="6472" width="7.453125" style="5" customWidth="1"/>
    <col min="6473" max="6669" width="7.453125" style="5"/>
    <col min="6670" max="6670" width="11.453125" style="5" customWidth="1"/>
    <col min="6671" max="6671" width="0.81640625" style="5" customWidth="1"/>
    <col min="6672" max="6672" width="64.81640625" style="5" customWidth="1"/>
    <col min="6673" max="6673" width="0.81640625" style="5" customWidth="1"/>
    <col min="6674" max="6685" width="4.453125" style="5" customWidth="1"/>
    <col min="6686" max="6686" width="0.453125" style="5" customWidth="1"/>
    <col min="6687" max="6728" width="7.453125" style="5" customWidth="1"/>
    <col min="6729" max="6925" width="7.453125" style="5"/>
    <col min="6926" max="6926" width="11.453125" style="5" customWidth="1"/>
    <col min="6927" max="6927" width="0.81640625" style="5" customWidth="1"/>
    <col min="6928" max="6928" width="64.81640625" style="5" customWidth="1"/>
    <col min="6929" max="6929" width="0.81640625" style="5" customWidth="1"/>
    <col min="6930" max="6941" width="4.453125" style="5" customWidth="1"/>
    <col min="6942" max="6942" width="0.453125" style="5" customWidth="1"/>
    <col min="6943" max="6984" width="7.453125" style="5" customWidth="1"/>
    <col min="6985" max="7181" width="7.453125" style="5"/>
    <col min="7182" max="7182" width="11.453125" style="5" customWidth="1"/>
    <col min="7183" max="7183" width="0.81640625" style="5" customWidth="1"/>
    <col min="7184" max="7184" width="64.81640625" style="5" customWidth="1"/>
    <col min="7185" max="7185" width="0.81640625" style="5" customWidth="1"/>
    <col min="7186" max="7197" width="4.453125" style="5" customWidth="1"/>
    <col min="7198" max="7198" width="0.453125" style="5" customWidth="1"/>
    <col min="7199" max="7240" width="7.453125" style="5" customWidth="1"/>
    <col min="7241" max="7437" width="7.453125" style="5"/>
    <col min="7438" max="7438" width="11.453125" style="5" customWidth="1"/>
    <col min="7439" max="7439" width="0.81640625" style="5" customWidth="1"/>
    <col min="7440" max="7440" width="64.81640625" style="5" customWidth="1"/>
    <col min="7441" max="7441" width="0.81640625" style="5" customWidth="1"/>
    <col min="7442" max="7453" width="4.453125" style="5" customWidth="1"/>
    <col min="7454" max="7454" width="0.453125" style="5" customWidth="1"/>
    <col min="7455" max="7496" width="7.453125" style="5" customWidth="1"/>
    <col min="7497" max="7693" width="7.453125" style="5"/>
    <col min="7694" max="7694" width="11.453125" style="5" customWidth="1"/>
    <col min="7695" max="7695" width="0.81640625" style="5" customWidth="1"/>
    <col min="7696" max="7696" width="64.81640625" style="5" customWidth="1"/>
    <col min="7697" max="7697" width="0.81640625" style="5" customWidth="1"/>
    <col min="7698" max="7709" width="4.453125" style="5" customWidth="1"/>
    <col min="7710" max="7710" width="0.453125" style="5" customWidth="1"/>
    <col min="7711" max="7752" width="7.453125" style="5" customWidth="1"/>
    <col min="7753" max="7949" width="7.453125" style="5"/>
    <col min="7950" max="7950" width="11.453125" style="5" customWidth="1"/>
    <col min="7951" max="7951" width="0.81640625" style="5" customWidth="1"/>
    <col min="7952" max="7952" width="64.81640625" style="5" customWidth="1"/>
    <col min="7953" max="7953" width="0.81640625" style="5" customWidth="1"/>
    <col min="7954" max="7965" width="4.453125" style="5" customWidth="1"/>
    <col min="7966" max="7966" width="0.453125" style="5" customWidth="1"/>
    <col min="7967" max="8008" width="7.453125" style="5" customWidth="1"/>
    <col min="8009" max="8205" width="7.453125" style="5"/>
    <col min="8206" max="8206" width="11.453125" style="5" customWidth="1"/>
    <col min="8207" max="8207" width="0.81640625" style="5" customWidth="1"/>
    <col min="8208" max="8208" width="64.81640625" style="5" customWidth="1"/>
    <col min="8209" max="8209" width="0.81640625" style="5" customWidth="1"/>
    <col min="8210" max="8221" width="4.453125" style="5" customWidth="1"/>
    <col min="8222" max="8222" width="0.453125" style="5" customWidth="1"/>
    <col min="8223" max="8264" width="7.453125" style="5" customWidth="1"/>
    <col min="8265" max="8461" width="7.453125" style="5"/>
    <col min="8462" max="8462" width="11.453125" style="5" customWidth="1"/>
    <col min="8463" max="8463" width="0.81640625" style="5" customWidth="1"/>
    <col min="8464" max="8464" width="64.81640625" style="5" customWidth="1"/>
    <col min="8465" max="8465" width="0.81640625" style="5" customWidth="1"/>
    <col min="8466" max="8477" width="4.453125" style="5" customWidth="1"/>
    <col min="8478" max="8478" width="0.453125" style="5" customWidth="1"/>
    <col min="8479" max="8520" width="7.453125" style="5" customWidth="1"/>
    <col min="8521" max="8717" width="7.453125" style="5"/>
    <col min="8718" max="8718" width="11.453125" style="5" customWidth="1"/>
    <col min="8719" max="8719" width="0.81640625" style="5" customWidth="1"/>
    <col min="8720" max="8720" width="64.81640625" style="5" customWidth="1"/>
    <col min="8721" max="8721" width="0.81640625" style="5" customWidth="1"/>
    <col min="8722" max="8733" width="4.453125" style="5" customWidth="1"/>
    <col min="8734" max="8734" width="0.453125" style="5" customWidth="1"/>
    <col min="8735" max="8776" width="7.453125" style="5" customWidth="1"/>
    <col min="8777" max="8973" width="7.453125" style="5"/>
    <col min="8974" max="8974" width="11.453125" style="5" customWidth="1"/>
    <col min="8975" max="8975" width="0.81640625" style="5" customWidth="1"/>
    <col min="8976" max="8976" width="64.81640625" style="5" customWidth="1"/>
    <col min="8977" max="8977" width="0.81640625" style="5" customWidth="1"/>
    <col min="8978" max="8989" width="4.453125" style="5" customWidth="1"/>
    <col min="8990" max="8990" width="0.453125" style="5" customWidth="1"/>
    <col min="8991" max="9032" width="7.453125" style="5" customWidth="1"/>
    <col min="9033" max="9229" width="7.453125" style="5"/>
    <col min="9230" max="9230" width="11.453125" style="5" customWidth="1"/>
    <col min="9231" max="9231" width="0.81640625" style="5" customWidth="1"/>
    <col min="9232" max="9232" width="64.81640625" style="5" customWidth="1"/>
    <col min="9233" max="9233" width="0.81640625" style="5" customWidth="1"/>
    <col min="9234" max="9245" width="4.453125" style="5" customWidth="1"/>
    <col min="9246" max="9246" width="0.453125" style="5" customWidth="1"/>
    <col min="9247" max="9288" width="7.453125" style="5" customWidth="1"/>
    <col min="9289" max="9485" width="7.453125" style="5"/>
    <col min="9486" max="9486" width="11.453125" style="5" customWidth="1"/>
    <col min="9487" max="9487" width="0.81640625" style="5" customWidth="1"/>
    <col min="9488" max="9488" width="64.81640625" style="5" customWidth="1"/>
    <col min="9489" max="9489" width="0.81640625" style="5" customWidth="1"/>
    <col min="9490" max="9501" width="4.453125" style="5" customWidth="1"/>
    <col min="9502" max="9502" width="0.453125" style="5" customWidth="1"/>
    <col min="9503" max="9544" width="7.453125" style="5" customWidth="1"/>
    <col min="9545" max="9741" width="7.453125" style="5"/>
    <col min="9742" max="9742" width="11.453125" style="5" customWidth="1"/>
    <col min="9743" max="9743" width="0.81640625" style="5" customWidth="1"/>
    <col min="9744" max="9744" width="64.81640625" style="5" customWidth="1"/>
    <col min="9745" max="9745" width="0.81640625" style="5" customWidth="1"/>
    <col min="9746" max="9757" width="4.453125" style="5" customWidth="1"/>
    <col min="9758" max="9758" width="0.453125" style="5" customWidth="1"/>
    <col min="9759" max="9800" width="7.453125" style="5" customWidth="1"/>
    <col min="9801" max="9997" width="7.453125" style="5"/>
    <col min="9998" max="9998" width="11.453125" style="5" customWidth="1"/>
    <col min="9999" max="9999" width="0.81640625" style="5" customWidth="1"/>
    <col min="10000" max="10000" width="64.81640625" style="5" customWidth="1"/>
    <col min="10001" max="10001" width="0.81640625" style="5" customWidth="1"/>
    <col min="10002" max="10013" width="4.453125" style="5" customWidth="1"/>
    <col min="10014" max="10014" width="0.453125" style="5" customWidth="1"/>
    <col min="10015" max="10056" width="7.453125" style="5" customWidth="1"/>
    <col min="10057" max="10253" width="7.453125" style="5"/>
    <col min="10254" max="10254" width="11.453125" style="5" customWidth="1"/>
    <col min="10255" max="10255" width="0.81640625" style="5" customWidth="1"/>
    <col min="10256" max="10256" width="64.81640625" style="5" customWidth="1"/>
    <col min="10257" max="10257" width="0.81640625" style="5" customWidth="1"/>
    <col min="10258" max="10269" width="4.453125" style="5" customWidth="1"/>
    <col min="10270" max="10270" width="0.453125" style="5" customWidth="1"/>
    <col min="10271" max="10312" width="7.453125" style="5" customWidth="1"/>
    <col min="10313" max="10509" width="7.453125" style="5"/>
    <col min="10510" max="10510" width="11.453125" style="5" customWidth="1"/>
    <col min="10511" max="10511" width="0.81640625" style="5" customWidth="1"/>
    <col min="10512" max="10512" width="64.81640625" style="5" customWidth="1"/>
    <col min="10513" max="10513" width="0.81640625" style="5" customWidth="1"/>
    <col min="10514" max="10525" width="4.453125" style="5" customWidth="1"/>
    <col min="10526" max="10526" width="0.453125" style="5" customWidth="1"/>
    <col min="10527" max="10568" width="7.453125" style="5" customWidth="1"/>
    <col min="10569" max="10765" width="7.453125" style="5"/>
    <col min="10766" max="10766" width="11.453125" style="5" customWidth="1"/>
    <col min="10767" max="10767" width="0.81640625" style="5" customWidth="1"/>
    <col min="10768" max="10768" width="64.81640625" style="5" customWidth="1"/>
    <col min="10769" max="10769" width="0.81640625" style="5" customWidth="1"/>
    <col min="10770" max="10781" width="4.453125" style="5" customWidth="1"/>
    <col min="10782" max="10782" width="0.453125" style="5" customWidth="1"/>
    <col min="10783" max="10824" width="7.453125" style="5" customWidth="1"/>
    <col min="10825" max="11021" width="7.453125" style="5"/>
    <col min="11022" max="11022" width="11.453125" style="5" customWidth="1"/>
    <col min="11023" max="11023" width="0.81640625" style="5" customWidth="1"/>
    <col min="11024" max="11024" width="64.81640625" style="5" customWidth="1"/>
    <col min="11025" max="11025" width="0.81640625" style="5" customWidth="1"/>
    <col min="11026" max="11037" width="4.453125" style="5" customWidth="1"/>
    <col min="11038" max="11038" width="0.453125" style="5" customWidth="1"/>
    <col min="11039" max="11080" width="7.453125" style="5" customWidth="1"/>
    <col min="11081" max="11277" width="7.453125" style="5"/>
    <col min="11278" max="11278" width="11.453125" style="5" customWidth="1"/>
    <col min="11279" max="11279" width="0.81640625" style="5" customWidth="1"/>
    <col min="11280" max="11280" width="64.81640625" style="5" customWidth="1"/>
    <col min="11281" max="11281" width="0.81640625" style="5" customWidth="1"/>
    <col min="11282" max="11293" width="4.453125" style="5" customWidth="1"/>
    <col min="11294" max="11294" width="0.453125" style="5" customWidth="1"/>
    <col min="11295" max="11336" width="7.453125" style="5" customWidth="1"/>
    <col min="11337" max="11533" width="7.453125" style="5"/>
    <col min="11534" max="11534" width="11.453125" style="5" customWidth="1"/>
    <col min="11535" max="11535" width="0.81640625" style="5" customWidth="1"/>
    <col min="11536" max="11536" width="64.81640625" style="5" customWidth="1"/>
    <col min="11537" max="11537" width="0.81640625" style="5" customWidth="1"/>
    <col min="11538" max="11549" width="4.453125" style="5" customWidth="1"/>
    <col min="11550" max="11550" width="0.453125" style="5" customWidth="1"/>
    <col min="11551" max="11592" width="7.453125" style="5" customWidth="1"/>
    <col min="11593" max="11789" width="7.453125" style="5"/>
    <col min="11790" max="11790" width="11.453125" style="5" customWidth="1"/>
    <col min="11791" max="11791" width="0.81640625" style="5" customWidth="1"/>
    <col min="11792" max="11792" width="64.81640625" style="5" customWidth="1"/>
    <col min="11793" max="11793" width="0.81640625" style="5" customWidth="1"/>
    <col min="11794" max="11805" width="4.453125" style="5" customWidth="1"/>
    <col min="11806" max="11806" width="0.453125" style="5" customWidth="1"/>
    <col min="11807" max="11848" width="7.453125" style="5" customWidth="1"/>
    <col min="11849" max="12045" width="7.453125" style="5"/>
    <col min="12046" max="12046" width="11.453125" style="5" customWidth="1"/>
    <col min="12047" max="12047" width="0.81640625" style="5" customWidth="1"/>
    <col min="12048" max="12048" width="64.81640625" style="5" customWidth="1"/>
    <col min="12049" max="12049" width="0.81640625" style="5" customWidth="1"/>
    <col min="12050" max="12061" width="4.453125" style="5" customWidth="1"/>
    <col min="12062" max="12062" width="0.453125" style="5" customWidth="1"/>
    <col min="12063" max="12104" width="7.453125" style="5" customWidth="1"/>
    <col min="12105" max="12301" width="7.453125" style="5"/>
    <col min="12302" max="12302" width="11.453125" style="5" customWidth="1"/>
    <col min="12303" max="12303" width="0.81640625" style="5" customWidth="1"/>
    <col min="12304" max="12304" width="64.81640625" style="5" customWidth="1"/>
    <col min="12305" max="12305" width="0.81640625" style="5" customWidth="1"/>
    <col min="12306" max="12317" width="4.453125" style="5" customWidth="1"/>
    <col min="12318" max="12318" width="0.453125" style="5" customWidth="1"/>
    <col min="12319" max="12360" width="7.453125" style="5" customWidth="1"/>
    <col min="12361" max="12557" width="7.453125" style="5"/>
    <col min="12558" max="12558" width="11.453125" style="5" customWidth="1"/>
    <col min="12559" max="12559" width="0.81640625" style="5" customWidth="1"/>
    <col min="12560" max="12560" width="64.81640625" style="5" customWidth="1"/>
    <col min="12561" max="12561" width="0.81640625" style="5" customWidth="1"/>
    <col min="12562" max="12573" width="4.453125" style="5" customWidth="1"/>
    <col min="12574" max="12574" width="0.453125" style="5" customWidth="1"/>
    <col min="12575" max="12616" width="7.453125" style="5" customWidth="1"/>
    <col min="12617" max="12813" width="7.453125" style="5"/>
    <col min="12814" max="12814" width="11.453125" style="5" customWidth="1"/>
    <col min="12815" max="12815" width="0.81640625" style="5" customWidth="1"/>
    <col min="12816" max="12816" width="64.81640625" style="5" customWidth="1"/>
    <col min="12817" max="12817" width="0.81640625" style="5" customWidth="1"/>
    <col min="12818" max="12829" width="4.453125" style="5" customWidth="1"/>
    <col min="12830" max="12830" width="0.453125" style="5" customWidth="1"/>
    <col min="12831" max="12872" width="7.453125" style="5" customWidth="1"/>
    <col min="12873" max="13069" width="7.453125" style="5"/>
    <col min="13070" max="13070" width="11.453125" style="5" customWidth="1"/>
    <col min="13071" max="13071" width="0.81640625" style="5" customWidth="1"/>
    <col min="13072" max="13072" width="64.81640625" style="5" customWidth="1"/>
    <col min="13073" max="13073" width="0.81640625" style="5" customWidth="1"/>
    <col min="13074" max="13085" width="4.453125" style="5" customWidth="1"/>
    <col min="13086" max="13086" width="0.453125" style="5" customWidth="1"/>
    <col min="13087" max="13128" width="7.453125" style="5" customWidth="1"/>
    <col min="13129" max="13325" width="7.453125" style="5"/>
    <col min="13326" max="13326" width="11.453125" style="5" customWidth="1"/>
    <col min="13327" max="13327" width="0.81640625" style="5" customWidth="1"/>
    <col min="13328" max="13328" width="64.81640625" style="5" customWidth="1"/>
    <col min="13329" max="13329" width="0.81640625" style="5" customWidth="1"/>
    <col min="13330" max="13341" width="4.453125" style="5" customWidth="1"/>
    <col min="13342" max="13342" width="0.453125" style="5" customWidth="1"/>
    <col min="13343" max="13384" width="7.453125" style="5" customWidth="1"/>
    <col min="13385" max="13581" width="7.453125" style="5"/>
    <col min="13582" max="13582" width="11.453125" style="5" customWidth="1"/>
    <col min="13583" max="13583" width="0.81640625" style="5" customWidth="1"/>
    <col min="13584" max="13584" width="64.81640625" style="5" customWidth="1"/>
    <col min="13585" max="13585" width="0.81640625" style="5" customWidth="1"/>
    <col min="13586" max="13597" width="4.453125" style="5" customWidth="1"/>
    <col min="13598" max="13598" width="0.453125" style="5" customWidth="1"/>
    <col min="13599" max="13640" width="7.453125" style="5" customWidth="1"/>
    <col min="13641" max="13837" width="7.453125" style="5"/>
    <col min="13838" max="13838" width="11.453125" style="5" customWidth="1"/>
    <col min="13839" max="13839" width="0.81640625" style="5" customWidth="1"/>
    <col min="13840" max="13840" width="64.81640625" style="5" customWidth="1"/>
    <col min="13841" max="13841" width="0.81640625" style="5" customWidth="1"/>
    <col min="13842" max="13853" width="4.453125" style="5" customWidth="1"/>
    <col min="13854" max="13854" width="0.453125" style="5" customWidth="1"/>
    <col min="13855" max="13896" width="7.453125" style="5" customWidth="1"/>
    <col min="13897" max="14093" width="7.453125" style="5"/>
    <col min="14094" max="14094" width="11.453125" style="5" customWidth="1"/>
    <col min="14095" max="14095" width="0.81640625" style="5" customWidth="1"/>
    <col min="14096" max="14096" width="64.81640625" style="5" customWidth="1"/>
    <col min="14097" max="14097" width="0.81640625" style="5" customWidth="1"/>
    <col min="14098" max="14109" width="4.453125" style="5" customWidth="1"/>
    <col min="14110" max="14110" width="0.453125" style="5" customWidth="1"/>
    <col min="14111" max="14152" width="7.453125" style="5" customWidth="1"/>
    <col min="14153" max="14349" width="7.453125" style="5"/>
    <col min="14350" max="14350" width="11.453125" style="5" customWidth="1"/>
    <col min="14351" max="14351" width="0.81640625" style="5" customWidth="1"/>
    <col min="14352" max="14352" width="64.81640625" style="5" customWidth="1"/>
    <col min="14353" max="14353" width="0.81640625" style="5" customWidth="1"/>
    <col min="14354" max="14365" width="4.453125" style="5" customWidth="1"/>
    <col min="14366" max="14366" width="0.453125" style="5" customWidth="1"/>
    <col min="14367" max="14408" width="7.453125" style="5" customWidth="1"/>
    <col min="14409" max="14605" width="7.453125" style="5"/>
    <col min="14606" max="14606" width="11.453125" style="5" customWidth="1"/>
    <col min="14607" max="14607" width="0.81640625" style="5" customWidth="1"/>
    <col min="14608" max="14608" width="64.81640625" style="5" customWidth="1"/>
    <col min="14609" max="14609" width="0.81640625" style="5" customWidth="1"/>
    <col min="14610" max="14621" width="4.453125" style="5" customWidth="1"/>
    <col min="14622" max="14622" width="0.453125" style="5" customWidth="1"/>
    <col min="14623" max="14664" width="7.453125" style="5" customWidth="1"/>
    <col min="14665" max="14861" width="7.453125" style="5"/>
    <col min="14862" max="14862" width="11.453125" style="5" customWidth="1"/>
    <col min="14863" max="14863" width="0.81640625" style="5" customWidth="1"/>
    <col min="14864" max="14864" width="64.81640625" style="5" customWidth="1"/>
    <col min="14865" max="14865" width="0.81640625" style="5" customWidth="1"/>
    <col min="14866" max="14877" width="4.453125" style="5" customWidth="1"/>
    <col min="14878" max="14878" width="0.453125" style="5" customWidth="1"/>
    <col min="14879" max="14920" width="7.453125" style="5" customWidth="1"/>
    <col min="14921" max="15117" width="7.453125" style="5"/>
    <col min="15118" max="15118" width="11.453125" style="5" customWidth="1"/>
    <col min="15119" max="15119" width="0.81640625" style="5" customWidth="1"/>
    <col min="15120" max="15120" width="64.81640625" style="5" customWidth="1"/>
    <col min="15121" max="15121" width="0.81640625" style="5" customWidth="1"/>
    <col min="15122" max="15133" width="4.453125" style="5" customWidth="1"/>
    <col min="15134" max="15134" width="0.453125" style="5" customWidth="1"/>
    <col min="15135" max="15176" width="7.453125" style="5" customWidth="1"/>
    <col min="15177" max="15373" width="7.453125" style="5"/>
    <col min="15374" max="15374" width="11.453125" style="5" customWidth="1"/>
    <col min="15375" max="15375" width="0.81640625" style="5" customWidth="1"/>
    <col min="15376" max="15376" width="64.81640625" style="5" customWidth="1"/>
    <col min="15377" max="15377" width="0.81640625" style="5" customWidth="1"/>
    <col min="15378" max="15389" width="4.453125" style="5" customWidth="1"/>
    <col min="15390" max="15390" width="0.453125" style="5" customWidth="1"/>
    <col min="15391" max="15432" width="7.453125" style="5" customWidth="1"/>
    <col min="15433" max="15629" width="7.453125" style="5"/>
    <col min="15630" max="15630" width="11.453125" style="5" customWidth="1"/>
    <col min="15631" max="15631" width="0.81640625" style="5" customWidth="1"/>
    <col min="15632" max="15632" width="64.81640625" style="5" customWidth="1"/>
    <col min="15633" max="15633" width="0.81640625" style="5" customWidth="1"/>
    <col min="15634" max="15645" width="4.453125" style="5" customWidth="1"/>
    <col min="15646" max="15646" width="0.453125" style="5" customWidth="1"/>
    <col min="15647" max="15688" width="7.453125" style="5" customWidth="1"/>
    <col min="15689" max="15885" width="7.453125" style="5"/>
    <col min="15886" max="15886" width="11.453125" style="5" customWidth="1"/>
    <col min="15887" max="15887" width="0.81640625" style="5" customWidth="1"/>
    <col min="15888" max="15888" width="64.81640625" style="5" customWidth="1"/>
    <col min="15889" max="15889" width="0.81640625" style="5" customWidth="1"/>
    <col min="15890" max="15901" width="4.453125" style="5" customWidth="1"/>
    <col min="15902" max="15902" width="0.453125" style="5" customWidth="1"/>
    <col min="15903" max="15944" width="7.453125" style="5" customWidth="1"/>
    <col min="15945" max="16141" width="7.453125" style="5"/>
    <col min="16142" max="16142" width="11.453125" style="5" customWidth="1"/>
    <col min="16143" max="16143" width="0.81640625" style="5" customWidth="1"/>
    <col min="16144" max="16144" width="64.81640625" style="5" customWidth="1"/>
    <col min="16145" max="16145" width="0.81640625" style="5" customWidth="1"/>
    <col min="16146" max="16157" width="4.453125" style="5" customWidth="1"/>
    <col min="16158" max="16158" width="0.453125" style="5" customWidth="1"/>
    <col min="16159" max="16200" width="7.453125" style="5" customWidth="1"/>
    <col min="16201" max="16384" width="7.453125" style="5"/>
  </cols>
  <sheetData>
    <row r="1" spans="1:30" ht="15" customHeight="1" x14ac:dyDescent="0.2">
      <c r="A1" s="48" t="s">
        <v>0</v>
      </c>
      <c r="B1" s="48"/>
      <c r="C1" s="48"/>
    </row>
    <row r="2" spans="1:30" ht="13.5" customHeight="1" x14ac:dyDescent="0.2">
      <c r="A2" s="6" t="s">
        <v>1</v>
      </c>
      <c r="B2" s="6"/>
      <c r="C2" s="45" t="s">
        <v>2</v>
      </c>
      <c r="D2" s="46"/>
      <c r="E2" s="46"/>
      <c r="F2" s="46"/>
      <c r="G2" s="46"/>
      <c r="H2" s="46"/>
      <c r="I2" s="46"/>
      <c r="J2" s="46"/>
      <c r="K2" s="46"/>
      <c r="L2" s="46"/>
      <c r="M2" s="46"/>
      <c r="N2" s="46"/>
      <c r="O2" s="46"/>
      <c r="P2" s="46"/>
      <c r="Q2" s="46"/>
      <c r="R2" s="46"/>
      <c r="S2" s="46"/>
      <c r="T2" s="46"/>
      <c r="U2" s="46"/>
      <c r="V2" s="46"/>
      <c r="W2" s="46"/>
      <c r="X2" s="46"/>
      <c r="Y2" s="46"/>
      <c r="Z2" s="46"/>
      <c r="AA2" s="46"/>
      <c r="AB2" s="46"/>
      <c r="AC2" s="46"/>
    </row>
    <row r="3" spans="1:30" ht="44.5" customHeight="1" x14ac:dyDescent="0.2">
      <c r="A3" s="6" t="s">
        <v>3</v>
      </c>
      <c r="B3" s="6"/>
      <c r="C3" s="45" t="s">
        <v>4</v>
      </c>
      <c r="D3" s="46"/>
      <c r="E3" s="46"/>
      <c r="F3" s="46"/>
      <c r="G3" s="46"/>
      <c r="H3" s="46"/>
      <c r="I3" s="46"/>
      <c r="J3" s="46"/>
      <c r="K3" s="46"/>
      <c r="L3" s="46"/>
      <c r="M3" s="46"/>
      <c r="N3" s="46"/>
      <c r="O3" s="46"/>
      <c r="P3" s="46"/>
      <c r="Q3" s="46"/>
      <c r="R3" s="46"/>
      <c r="S3" s="46"/>
      <c r="T3" s="46"/>
      <c r="U3" s="46"/>
      <c r="V3" s="46"/>
      <c r="W3" s="46"/>
      <c r="X3" s="46"/>
      <c r="Y3" s="46"/>
      <c r="Z3" s="46"/>
      <c r="AA3" s="46"/>
      <c r="AB3" s="46"/>
      <c r="AC3" s="46"/>
    </row>
    <row r="4" spans="1:30" ht="12" customHeight="1" x14ac:dyDescent="0.2">
      <c r="A4" s="6" t="s">
        <v>5</v>
      </c>
      <c r="B4" s="6"/>
      <c r="C4" s="45" t="s">
        <v>6</v>
      </c>
      <c r="D4" s="46"/>
      <c r="E4" s="46"/>
      <c r="F4" s="46"/>
      <c r="G4" s="46"/>
      <c r="H4" s="46"/>
      <c r="I4" s="46"/>
      <c r="J4" s="46"/>
      <c r="K4" s="46"/>
      <c r="L4" s="46"/>
      <c r="M4" s="46"/>
      <c r="N4" s="46"/>
      <c r="O4" s="46"/>
      <c r="P4" s="46"/>
      <c r="Q4" s="46"/>
      <c r="R4" s="46"/>
      <c r="S4" s="46"/>
      <c r="T4" s="46"/>
      <c r="U4" s="46"/>
      <c r="V4" s="46"/>
      <c r="W4" s="46"/>
      <c r="X4" s="46"/>
      <c r="Y4" s="46"/>
      <c r="Z4" s="46"/>
      <c r="AA4" s="46"/>
      <c r="AB4" s="46"/>
      <c r="AC4" s="46"/>
    </row>
    <row r="5" spans="1:30" ht="11.5" x14ac:dyDescent="0.2">
      <c r="A5" s="6" t="s">
        <v>7</v>
      </c>
      <c r="B5" s="6"/>
      <c r="C5" s="45" t="s">
        <v>8</v>
      </c>
      <c r="D5" s="46"/>
      <c r="E5" s="46"/>
      <c r="F5" s="46"/>
      <c r="G5" s="46"/>
      <c r="H5" s="46"/>
      <c r="I5" s="46"/>
      <c r="J5" s="46"/>
      <c r="K5" s="46"/>
      <c r="L5" s="46"/>
      <c r="M5" s="46"/>
      <c r="N5" s="46"/>
      <c r="O5" s="46"/>
      <c r="P5" s="46"/>
      <c r="Q5" s="46"/>
      <c r="R5" s="46"/>
      <c r="S5" s="46"/>
      <c r="T5" s="46"/>
      <c r="U5" s="46"/>
      <c r="V5" s="46"/>
      <c r="W5" s="46"/>
      <c r="X5" s="46"/>
      <c r="Y5" s="46"/>
      <c r="Z5" s="46"/>
      <c r="AA5" s="46"/>
      <c r="AB5" s="46"/>
      <c r="AC5" s="46"/>
    </row>
    <row r="6" spans="1:30" ht="13.5" customHeight="1" x14ac:dyDescent="0.2">
      <c r="A6" s="6" t="s">
        <v>9</v>
      </c>
      <c r="B6" s="6"/>
      <c r="C6" s="45" t="s">
        <v>10</v>
      </c>
      <c r="D6" s="46"/>
      <c r="E6" s="46"/>
      <c r="F6" s="46"/>
      <c r="G6" s="46"/>
      <c r="H6" s="46"/>
      <c r="I6" s="46"/>
      <c r="J6" s="46"/>
      <c r="K6" s="46"/>
      <c r="L6" s="46"/>
      <c r="M6" s="46"/>
      <c r="N6" s="46"/>
      <c r="O6" s="46"/>
      <c r="P6" s="46"/>
      <c r="Q6" s="46"/>
      <c r="R6" s="46"/>
      <c r="S6" s="46"/>
      <c r="T6" s="46"/>
      <c r="U6" s="46"/>
      <c r="V6" s="46"/>
      <c r="W6" s="46"/>
      <c r="X6" s="46"/>
      <c r="Y6" s="46"/>
      <c r="Z6" s="46"/>
      <c r="AA6" s="46"/>
      <c r="AB6" s="46"/>
      <c r="AC6" s="46"/>
    </row>
    <row r="7" spans="1:30" ht="11.5" x14ac:dyDescent="0.2">
      <c r="A7" s="6" t="s">
        <v>11</v>
      </c>
      <c r="B7" s="6"/>
      <c r="C7" s="45" t="s">
        <v>12</v>
      </c>
      <c r="D7" s="46"/>
      <c r="E7" s="46"/>
      <c r="F7" s="46"/>
      <c r="G7" s="46"/>
      <c r="H7" s="46"/>
      <c r="I7" s="46"/>
      <c r="J7" s="46"/>
      <c r="K7" s="46"/>
      <c r="L7" s="46"/>
      <c r="M7" s="46"/>
      <c r="N7" s="46"/>
      <c r="O7" s="46"/>
      <c r="P7" s="46"/>
      <c r="Q7" s="46"/>
      <c r="R7" s="46"/>
      <c r="S7" s="46"/>
      <c r="T7" s="46"/>
      <c r="U7" s="46"/>
      <c r="V7" s="46"/>
      <c r="W7" s="46"/>
      <c r="X7" s="46"/>
      <c r="Y7" s="46"/>
      <c r="Z7" s="46"/>
      <c r="AA7" s="46"/>
      <c r="AB7" s="46"/>
      <c r="AC7" s="46"/>
    </row>
    <row r="8" spans="1:30" ht="34.5" x14ac:dyDescent="0.2">
      <c r="A8" s="6" t="s">
        <v>13</v>
      </c>
      <c r="B8" s="6"/>
      <c r="C8" s="45" t="s">
        <v>14</v>
      </c>
      <c r="D8" s="46"/>
      <c r="E8" s="46"/>
      <c r="F8" s="46"/>
      <c r="G8" s="46"/>
      <c r="H8" s="46"/>
      <c r="I8" s="46"/>
      <c r="J8" s="46"/>
      <c r="K8" s="46"/>
      <c r="L8" s="46"/>
      <c r="M8" s="46"/>
      <c r="N8" s="46"/>
      <c r="O8" s="46"/>
      <c r="P8" s="46"/>
      <c r="Q8" s="46"/>
      <c r="R8" s="46"/>
      <c r="S8" s="46"/>
      <c r="T8" s="46"/>
      <c r="U8" s="46"/>
      <c r="V8" s="46"/>
      <c r="W8" s="46"/>
      <c r="X8" s="46"/>
      <c r="Y8" s="46"/>
      <c r="Z8" s="46"/>
      <c r="AA8" s="46"/>
      <c r="AB8" s="46"/>
      <c r="AC8" s="46"/>
    </row>
    <row r="9" spans="1:30" ht="34.5" x14ac:dyDescent="0.2">
      <c r="A9" s="6" t="s">
        <v>15</v>
      </c>
      <c r="B9" s="6"/>
      <c r="C9" s="45" t="s">
        <v>16</v>
      </c>
      <c r="D9" s="46"/>
      <c r="E9" s="46"/>
      <c r="F9" s="46"/>
      <c r="G9" s="46"/>
      <c r="H9" s="46"/>
      <c r="I9" s="46"/>
      <c r="J9" s="46"/>
      <c r="K9" s="46"/>
      <c r="L9" s="46"/>
      <c r="M9" s="46"/>
      <c r="N9" s="46"/>
      <c r="O9" s="46"/>
      <c r="P9" s="46"/>
      <c r="Q9" s="46"/>
      <c r="R9" s="46"/>
      <c r="S9" s="46"/>
      <c r="T9" s="46"/>
      <c r="U9" s="46"/>
      <c r="V9" s="46"/>
      <c r="W9" s="46"/>
      <c r="X9" s="46"/>
      <c r="Y9" s="46"/>
      <c r="Z9" s="46"/>
      <c r="AA9" s="46"/>
      <c r="AB9" s="46"/>
      <c r="AC9" s="46"/>
    </row>
    <row r="10" spans="1:30" ht="24" customHeight="1" x14ac:dyDescent="0.2">
      <c r="A10" s="6" t="s">
        <v>17</v>
      </c>
      <c r="B10" s="6"/>
      <c r="C10" s="45" t="s">
        <v>18</v>
      </c>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row>
    <row r="11" spans="1:30" ht="69.650000000000006" customHeight="1" x14ac:dyDescent="0.2">
      <c r="A11" s="6" t="s">
        <v>3</v>
      </c>
      <c r="B11" s="6"/>
      <c r="C11" s="49" t="s">
        <v>19</v>
      </c>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30" ht="5.25" customHeight="1" thickBot="1" x14ac:dyDescent="0.35">
      <c r="B12" s="8"/>
      <c r="C12" s="9"/>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0" ht="13" x14ac:dyDescent="0.3">
      <c r="B13" s="10"/>
      <c r="C13" s="11"/>
      <c r="D13" s="12"/>
      <c r="E13" s="13">
        <v>2023</v>
      </c>
      <c r="F13" s="13">
        <v>2022</v>
      </c>
      <c r="G13" s="13">
        <v>2021</v>
      </c>
      <c r="H13" s="13">
        <v>2020</v>
      </c>
      <c r="I13" s="13">
        <v>2019</v>
      </c>
      <c r="J13" s="13">
        <v>2018</v>
      </c>
      <c r="K13" s="13">
        <v>2017</v>
      </c>
      <c r="L13" s="13">
        <v>2016</v>
      </c>
      <c r="M13" s="13">
        <v>2015</v>
      </c>
      <c r="N13" s="13">
        <v>2014</v>
      </c>
      <c r="O13" s="13">
        <v>2013</v>
      </c>
      <c r="P13" s="13">
        <v>2012</v>
      </c>
      <c r="Q13" s="13">
        <v>2011</v>
      </c>
      <c r="R13" s="13">
        <v>2010</v>
      </c>
      <c r="S13" s="13">
        <v>2009</v>
      </c>
      <c r="T13" s="13">
        <v>2008</v>
      </c>
      <c r="U13" s="13">
        <v>2007</v>
      </c>
      <c r="V13" s="13">
        <v>2006</v>
      </c>
      <c r="W13" s="13">
        <v>2005</v>
      </c>
      <c r="X13" s="13">
        <v>2004</v>
      </c>
      <c r="Y13" s="13">
        <v>2003</v>
      </c>
      <c r="Z13" s="13">
        <v>2002</v>
      </c>
      <c r="AA13" s="13">
        <v>2000</v>
      </c>
      <c r="AB13" s="13">
        <v>1998</v>
      </c>
      <c r="AC13" s="13">
        <v>1996</v>
      </c>
      <c r="AD13" s="14"/>
    </row>
    <row r="14" spans="1:30" ht="13" x14ac:dyDescent="0.3">
      <c r="B14" s="10"/>
      <c r="C14" s="15" t="s">
        <v>20</v>
      </c>
      <c r="D14" s="16"/>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4"/>
    </row>
    <row r="15" spans="1:30" ht="22.5" customHeight="1" x14ac:dyDescent="0.3">
      <c r="B15" s="10"/>
      <c r="C15" s="18" t="s">
        <v>21</v>
      </c>
      <c r="D15" s="16"/>
      <c r="E15" s="19" t="s">
        <v>22</v>
      </c>
      <c r="F15" s="19" t="s">
        <v>22</v>
      </c>
      <c r="G15" s="19" t="s">
        <v>22</v>
      </c>
      <c r="H15" s="19" t="s">
        <v>22</v>
      </c>
      <c r="I15" s="19" t="s">
        <v>22</v>
      </c>
      <c r="J15" s="19" t="s">
        <v>22</v>
      </c>
      <c r="K15" s="19" t="s">
        <v>22</v>
      </c>
      <c r="L15" s="19"/>
      <c r="M15" s="19"/>
      <c r="N15" s="19"/>
      <c r="O15" s="19"/>
      <c r="P15" s="19"/>
      <c r="Q15" s="19"/>
      <c r="R15" s="19"/>
      <c r="S15" s="19"/>
      <c r="T15" s="19"/>
      <c r="U15" s="19"/>
      <c r="V15" s="19"/>
      <c r="W15" s="19"/>
      <c r="X15" s="19"/>
      <c r="Y15" s="19"/>
      <c r="Z15" s="19"/>
      <c r="AA15" s="19"/>
      <c r="AB15" s="19"/>
      <c r="AC15" s="19"/>
      <c r="AD15" s="14"/>
    </row>
    <row r="16" spans="1:30" ht="22.5" customHeight="1" x14ac:dyDescent="0.3">
      <c r="B16" s="10"/>
      <c r="C16" s="18" t="s">
        <v>23</v>
      </c>
      <c r="D16" s="16"/>
      <c r="E16" s="19" t="s">
        <v>22</v>
      </c>
      <c r="F16" s="19" t="s">
        <v>22</v>
      </c>
      <c r="G16" s="19" t="s">
        <v>22</v>
      </c>
      <c r="H16" s="19" t="s">
        <v>22</v>
      </c>
      <c r="I16" s="19" t="s">
        <v>22</v>
      </c>
      <c r="J16" s="19" t="s">
        <v>22</v>
      </c>
      <c r="K16" s="19" t="s">
        <v>22</v>
      </c>
      <c r="L16" s="19"/>
      <c r="M16" s="19"/>
      <c r="N16" s="19"/>
      <c r="O16" s="19"/>
      <c r="P16" s="19"/>
      <c r="Q16" s="19"/>
      <c r="R16" s="19"/>
      <c r="S16" s="19"/>
      <c r="T16" s="19"/>
      <c r="U16" s="19"/>
      <c r="V16" s="19"/>
      <c r="W16" s="19"/>
      <c r="X16" s="19"/>
      <c r="Y16" s="19"/>
      <c r="Z16" s="19"/>
      <c r="AA16" s="19"/>
      <c r="AB16" s="19"/>
      <c r="AC16" s="19"/>
      <c r="AD16" s="14"/>
    </row>
    <row r="17" spans="2:33" ht="22.5" customHeight="1" x14ac:dyDescent="0.3">
      <c r="B17" s="10"/>
      <c r="C17" s="18" t="s">
        <v>24</v>
      </c>
      <c r="D17" s="16"/>
      <c r="E17" s="19" t="s">
        <v>22</v>
      </c>
      <c r="F17" s="19" t="s">
        <v>22</v>
      </c>
      <c r="G17" s="19" t="s">
        <v>22</v>
      </c>
      <c r="H17" s="19" t="s">
        <v>22</v>
      </c>
      <c r="I17" s="19" t="s">
        <v>22</v>
      </c>
      <c r="J17" s="19" t="s">
        <v>22</v>
      </c>
      <c r="K17" s="19" t="s">
        <v>22</v>
      </c>
      <c r="L17" s="19"/>
      <c r="M17" s="19"/>
      <c r="N17" s="19"/>
      <c r="O17" s="19"/>
      <c r="P17" s="19"/>
      <c r="Q17" s="19"/>
      <c r="R17" s="19"/>
      <c r="S17" s="19"/>
      <c r="T17" s="19"/>
      <c r="U17" s="19"/>
      <c r="V17" s="19"/>
      <c r="W17" s="19"/>
      <c r="X17" s="19"/>
      <c r="Y17" s="19"/>
      <c r="Z17" s="19"/>
      <c r="AA17" s="19"/>
      <c r="AB17" s="19"/>
      <c r="AC17" s="19"/>
      <c r="AD17" s="14"/>
    </row>
    <row r="18" spans="2:33" ht="13" x14ac:dyDescent="0.3">
      <c r="B18" s="10"/>
      <c r="C18" s="20"/>
      <c r="D18" s="16"/>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4"/>
    </row>
    <row r="19" spans="2:33" ht="13" x14ac:dyDescent="0.3">
      <c r="B19" s="10"/>
      <c r="C19" s="21" t="s">
        <v>25</v>
      </c>
      <c r="D19" s="16"/>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4"/>
    </row>
    <row r="20" spans="2:33" ht="24" customHeight="1" x14ac:dyDescent="0.3">
      <c r="B20" s="10"/>
      <c r="C20" s="18" t="s">
        <v>26</v>
      </c>
      <c r="D20" s="16"/>
      <c r="E20" s="19" t="s">
        <v>22</v>
      </c>
      <c r="F20" s="19" t="s">
        <v>22</v>
      </c>
      <c r="G20" s="19" t="s">
        <v>22</v>
      </c>
      <c r="H20" s="19" t="s">
        <v>22</v>
      </c>
      <c r="I20" s="19" t="s">
        <v>22</v>
      </c>
      <c r="J20" s="19" t="s">
        <v>22</v>
      </c>
      <c r="K20" s="19" t="s">
        <v>22</v>
      </c>
      <c r="L20" s="19"/>
      <c r="M20" s="19"/>
      <c r="N20" s="19"/>
      <c r="O20" s="19"/>
      <c r="P20" s="19"/>
      <c r="Q20" s="19"/>
      <c r="R20" s="19"/>
      <c r="S20" s="19"/>
      <c r="T20" s="19"/>
      <c r="U20" s="19"/>
      <c r="V20" s="19"/>
      <c r="W20" s="19"/>
      <c r="X20" s="19"/>
      <c r="Y20" s="19"/>
      <c r="Z20" s="19"/>
      <c r="AA20" s="19"/>
      <c r="AB20" s="19"/>
      <c r="AC20" s="19"/>
      <c r="AD20" s="14"/>
    </row>
    <row r="21" spans="2:33" ht="24" customHeight="1" x14ac:dyDescent="0.3">
      <c r="B21" s="10"/>
      <c r="C21" s="18" t="s">
        <v>27</v>
      </c>
      <c r="D21" s="16"/>
      <c r="E21" s="19" t="s">
        <v>22</v>
      </c>
      <c r="F21" s="19" t="s">
        <v>22</v>
      </c>
      <c r="G21" s="19" t="s">
        <v>22</v>
      </c>
      <c r="H21" s="19" t="s">
        <v>22</v>
      </c>
      <c r="I21" s="19" t="s">
        <v>22</v>
      </c>
      <c r="J21" s="19" t="s">
        <v>22</v>
      </c>
      <c r="K21" s="19" t="s">
        <v>22</v>
      </c>
      <c r="L21" s="19"/>
      <c r="M21" s="19"/>
      <c r="N21" s="19"/>
      <c r="O21" s="19"/>
      <c r="P21" s="19"/>
      <c r="Q21" s="19"/>
      <c r="R21" s="19"/>
      <c r="S21" s="19"/>
      <c r="T21" s="19"/>
      <c r="U21" s="19"/>
      <c r="V21" s="19"/>
      <c r="W21" s="19"/>
      <c r="X21" s="19"/>
      <c r="Y21" s="19"/>
      <c r="Z21" s="19"/>
      <c r="AA21" s="19"/>
      <c r="AB21" s="19"/>
      <c r="AC21" s="19"/>
      <c r="AD21" s="14"/>
    </row>
    <row r="22" spans="2:33" ht="24" customHeight="1" x14ac:dyDescent="0.3">
      <c r="B22" s="10"/>
      <c r="C22" s="18" t="s">
        <v>28</v>
      </c>
      <c r="D22" s="16"/>
      <c r="E22" s="19" t="s">
        <v>22</v>
      </c>
      <c r="F22" s="19" t="s">
        <v>22</v>
      </c>
      <c r="G22" s="19" t="s">
        <v>22</v>
      </c>
      <c r="H22" s="19" t="s">
        <v>22</v>
      </c>
      <c r="I22" s="19" t="s">
        <v>22</v>
      </c>
      <c r="J22" s="19" t="s">
        <v>22</v>
      </c>
      <c r="K22" s="19" t="s">
        <v>22</v>
      </c>
      <c r="L22" s="19"/>
      <c r="M22" s="19"/>
      <c r="N22" s="19"/>
      <c r="O22" s="19"/>
      <c r="P22" s="19"/>
      <c r="Q22" s="19"/>
      <c r="R22" s="19"/>
      <c r="S22" s="19"/>
      <c r="T22" s="19"/>
      <c r="U22" s="19"/>
      <c r="V22" s="19"/>
      <c r="W22" s="19"/>
      <c r="X22" s="19"/>
      <c r="Y22" s="19"/>
      <c r="Z22" s="19"/>
      <c r="AA22" s="19"/>
      <c r="AB22" s="19"/>
      <c r="AC22" s="19"/>
      <c r="AD22" s="14"/>
    </row>
    <row r="23" spans="2:33" ht="24" customHeight="1" x14ac:dyDescent="0.3">
      <c r="B23" s="10"/>
      <c r="C23" s="18" t="s">
        <v>29</v>
      </c>
      <c r="D23" s="16"/>
      <c r="E23" s="19" t="s">
        <v>22</v>
      </c>
      <c r="F23" s="19" t="s">
        <v>22</v>
      </c>
      <c r="G23" s="19" t="s">
        <v>22</v>
      </c>
      <c r="H23" s="19" t="s">
        <v>22</v>
      </c>
      <c r="I23" s="19" t="s">
        <v>22</v>
      </c>
      <c r="J23" s="19" t="s">
        <v>22</v>
      </c>
      <c r="K23" s="19" t="s">
        <v>22</v>
      </c>
      <c r="L23" s="19"/>
      <c r="M23" s="19"/>
      <c r="N23" s="19"/>
      <c r="O23" s="19"/>
      <c r="P23" s="19"/>
      <c r="Q23" s="19"/>
      <c r="R23" s="19"/>
      <c r="S23" s="19"/>
      <c r="T23" s="19"/>
      <c r="U23" s="19"/>
      <c r="V23" s="19"/>
      <c r="W23" s="19"/>
      <c r="X23" s="19"/>
      <c r="Y23" s="19"/>
      <c r="Z23" s="19"/>
      <c r="AA23" s="19"/>
      <c r="AB23" s="19"/>
      <c r="AC23" s="19"/>
      <c r="AD23" s="14"/>
    </row>
    <row r="24" spans="2:33" ht="13" x14ac:dyDescent="0.3">
      <c r="B24" s="10"/>
      <c r="C24" s="20"/>
      <c r="D24" s="16"/>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4"/>
    </row>
    <row r="25" spans="2:33" ht="13" x14ac:dyDescent="0.3">
      <c r="B25" s="10"/>
      <c r="C25" s="15" t="s">
        <v>30</v>
      </c>
      <c r="D25" s="16"/>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4"/>
    </row>
    <row r="26" spans="2:33" ht="13" x14ac:dyDescent="0.3">
      <c r="B26" s="10"/>
      <c r="C26" s="20"/>
      <c r="D26" s="16"/>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4"/>
    </row>
    <row r="27" spans="2:33" ht="13" x14ac:dyDescent="0.3">
      <c r="B27" s="10"/>
      <c r="C27" s="15" t="s">
        <v>31</v>
      </c>
      <c r="D27" s="16"/>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4"/>
    </row>
    <row r="28" spans="2:33" ht="14.5" x14ac:dyDescent="0.35">
      <c r="B28" s="22"/>
      <c r="C28" s="20"/>
      <c r="D28" s="16"/>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4"/>
      <c r="AG28"/>
    </row>
    <row r="29" spans="2:33" ht="13" x14ac:dyDescent="0.3">
      <c r="B29" s="23"/>
      <c r="C29" s="15" t="s">
        <v>32</v>
      </c>
      <c r="D29" s="16"/>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4"/>
    </row>
    <row r="30" spans="2:33" ht="13" x14ac:dyDescent="0.3">
      <c r="B30" s="23"/>
      <c r="C30" s="20"/>
      <c r="D30" s="16"/>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4"/>
    </row>
    <row r="31" spans="2:33" ht="13" x14ac:dyDescent="0.3">
      <c r="B31" s="24"/>
      <c r="C31" s="15" t="s">
        <v>33</v>
      </c>
      <c r="D31" s="16"/>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14"/>
    </row>
    <row r="32" spans="2:33" ht="13" x14ac:dyDescent="0.3">
      <c r="B32" s="23"/>
      <c r="C32" s="26"/>
      <c r="D32" s="16"/>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4"/>
    </row>
    <row r="33" spans="2:30" ht="13" x14ac:dyDescent="0.3">
      <c r="B33" s="27"/>
      <c r="C33" s="21" t="s">
        <v>34</v>
      </c>
      <c r="D33" s="28"/>
      <c r="E33" s="29">
        <v>30</v>
      </c>
      <c r="F33" s="29">
        <v>33</v>
      </c>
      <c r="G33" s="29">
        <v>35</v>
      </c>
      <c r="H33" s="29">
        <v>38</v>
      </c>
      <c r="I33" s="29">
        <v>37</v>
      </c>
      <c r="J33" s="29">
        <v>27</v>
      </c>
      <c r="K33" s="29">
        <v>19</v>
      </c>
      <c r="L33" s="29"/>
      <c r="M33" s="29"/>
      <c r="N33" s="29"/>
      <c r="O33" s="29"/>
      <c r="P33" s="29"/>
      <c r="Q33" s="29"/>
      <c r="R33" s="29"/>
      <c r="S33" s="29"/>
      <c r="T33" s="29"/>
      <c r="U33" s="29"/>
      <c r="V33" s="29"/>
      <c r="W33" s="29"/>
      <c r="X33" s="29"/>
      <c r="Y33" s="29"/>
      <c r="Z33" s="29"/>
      <c r="AA33" s="29"/>
      <c r="AB33" s="29"/>
      <c r="AC33" s="29"/>
      <c r="AD33" s="30"/>
    </row>
    <row r="34" spans="2:30" ht="13" x14ac:dyDescent="0.3">
      <c r="B34" s="27"/>
      <c r="C34" s="21" t="s">
        <v>35</v>
      </c>
      <c r="D34" s="28"/>
      <c r="E34" s="31">
        <v>2023</v>
      </c>
      <c r="F34" s="31">
        <v>2022</v>
      </c>
      <c r="G34" s="31">
        <v>2021</v>
      </c>
      <c r="H34" s="31">
        <v>2020</v>
      </c>
      <c r="I34" s="31">
        <v>2019</v>
      </c>
      <c r="J34" s="31">
        <v>2018</v>
      </c>
      <c r="K34" s="31">
        <v>2017</v>
      </c>
      <c r="L34" s="31"/>
      <c r="M34" s="31"/>
      <c r="N34" s="31"/>
      <c r="O34" s="31"/>
      <c r="P34" s="31"/>
      <c r="Q34" s="31"/>
      <c r="R34" s="31"/>
      <c r="S34" s="31"/>
      <c r="T34" s="31"/>
      <c r="U34" s="31"/>
      <c r="V34" s="31"/>
      <c r="W34" s="31"/>
      <c r="X34" s="31"/>
      <c r="Y34" s="31"/>
      <c r="Z34" s="31"/>
      <c r="AA34" s="31"/>
      <c r="AB34" s="31"/>
      <c r="AC34" s="31"/>
      <c r="AD34" s="30"/>
    </row>
    <row r="35" spans="2:30" ht="13.5" thickBot="1" x14ac:dyDescent="0.35">
      <c r="B35" s="32"/>
      <c r="C35" s="33"/>
      <c r="D35" s="34"/>
      <c r="E35" s="8"/>
      <c r="F35" s="8"/>
      <c r="G35" s="8"/>
      <c r="H35" s="8"/>
      <c r="I35" s="8"/>
      <c r="J35" s="8"/>
      <c r="K35" s="8"/>
      <c r="L35" s="8"/>
      <c r="M35" s="8"/>
      <c r="N35" s="8"/>
      <c r="O35" s="8"/>
      <c r="P35" s="8"/>
      <c r="Q35" s="8"/>
      <c r="R35" s="35"/>
      <c r="S35" s="35"/>
      <c r="T35" s="35"/>
      <c r="U35" s="35"/>
      <c r="V35" s="35"/>
      <c r="W35" s="35"/>
      <c r="X35" s="35"/>
      <c r="Y35" s="35"/>
      <c r="Z35" s="35"/>
      <c r="AA35" s="35"/>
      <c r="AB35" s="35"/>
      <c r="AC35" s="35"/>
      <c r="AD35" s="36"/>
    </row>
    <row r="221" spans="3:3" x14ac:dyDescent="0.2">
      <c r="C221" s="38"/>
    </row>
  </sheetData>
  <mergeCells count="2">
    <mergeCell ref="A1:C1"/>
    <mergeCell ref="C11:AC11"/>
  </mergeCells>
  <pageMargins left="0.7" right="0.7" top="0.75" bottom="0.7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FB535-43A2-48C8-BF0F-40CBAED07474}">
  <dimension ref="A1:U38"/>
  <sheetViews>
    <sheetView zoomScale="70" zoomScaleNormal="70" workbookViewId="0"/>
  </sheetViews>
  <sheetFormatPr defaultColWidth="8.81640625" defaultRowHeight="14.5" x14ac:dyDescent="0.35"/>
  <cols>
    <col min="2" max="2" width="36" bestFit="1" customWidth="1"/>
    <col min="3" max="4" width="10.81640625" customWidth="1"/>
    <col min="5" max="5" width="4.54296875" customWidth="1"/>
    <col min="6" max="6" width="11.453125" customWidth="1"/>
    <col min="7" max="13" width="14.81640625" customWidth="1"/>
    <col min="14" max="14" width="5.453125" customWidth="1"/>
    <col min="15" max="21" width="15.453125" customWidth="1"/>
  </cols>
  <sheetData>
    <row r="1" spans="1:21" x14ac:dyDescent="0.35">
      <c r="C1" s="1" t="s">
        <v>36</v>
      </c>
      <c r="D1" s="1"/>
      <c r="G1" s="1" t="s">
        <v>37</v>
      </c>
      <c r="H1" s="1"/>
      <c r="I1" s="1"/>
      <c r="J1" s="1"/>
      <c r="K1" s="1"/>
      <c r="L1" s="1"/>
      <c r="O1" s="1" t="s">
        <v>38</v>
      </c>
      <c r="P1" s="1"/>
      <c r="Q1" s="1"/>
      <c r="R1" s="1"/>
      <c r="S1" s="1"/>
      <c r="T1" s="1"/>
    </row>
    <row r="2" spans="1:21" s="1" customFormat="1" ht="71.5"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144</v>
      </c>
      <c r="D7" t="s">
        <v>145</v>
      </c>
    </row>
    <row r="8" spans="1:21" x14ac:dyDescent="0.35">
      <c r="A8" t="s">
        <v>53</v>
      </c>
      <c r="B8" t="s">
        <v>54</v>
      </c>
      <c r="C8" s="42">
        <f>IF(COUNT(O8:Q8)&gt;0,AVERAGE(O8:Q8),NA())</f>
        <v>0.4046112</v>
      </c>
      <c r="D8" s="42">
        <f>IF(COUNT(R8:U8)&gt;0,AVERAGE(R8:U8),NA())</f>
        <v>0.58952670000000007</v>
      </c>
      <c r="G8" s="47">
        <v>4.1996646000000002</v>
      </c>
      <c r="H8" s="47">
        <v>4.6047111000000003</v>
      </c>
      <c r="I8" s="47">
        <v>3.3339603000000002</v>
      </c>
      <c r="J8" s="47">
        <v>6.7271938000000002</v>
      </c>
      <c r="K8" s="47">
        <v>7.7604566000000004</v>
      </c>
      <c r="L8" s="47">
        <v>5.0632657999999999</v>
      </c>
      <c r="M8" s="47">
        <v>4.0301517999999996</v>
      </c>
      <c r="N8" s="3"/>
      <c r="O8" s="3">
        <f t="shared" ref="O8:U23" si="0">IF(ISNUMBER(G8)=TRUE,O$5*(G8-O$4)/(O$3-O$4)+(1-O$5)*(1-(G8-O$4)/(O$3-O$4)),"..")</f>
        <v>0.41996646000000004</v>
      </c>
      <c r="P8" s="3">
        <f t="shared" si="0"/>
        <v>0.46047111000000002</v>
      </c>
      <c r="Q8" s="3">
        <f t="shared" si="0"/>
        <v>0.33339603000000001</v>
      </c>
      <c r="R8" s="3">
        <f t="shared" si="0"/>
        <v>0.67271937999999998</v>
      </c>
      <c r="S8" s="3">
        <f t="shared" si="0"/>
        <v>0.77604566000000008</v>
      </c>
      <c r="T8" s="3">
        <f t="shared" si="0"/>
        <v>0.50632657999999997</v>
      </c>
      <c r="U8" s="3">
        <f t="shared" si="0"/>
        <v>0.40301517999999997</v>
      </c>
    </row>
    <row r="9" spans="1:21" x14ac:dyDescent="0.35">
      <c r="A9" t="s">
        <v>55</v>
      </c>
      <c r="B9" t="s">
        <v>56</v>
      </c>
      <c r="C9" s="42">
        <f t="shared" ref="C9:C37" si="1">IF(COUNT(O9:Q9)&gt;0,AVERAGE(O9:Q9),NA())</f>
        <v>0.66731994666666672</v>
      </c>
      <c r="D9" s="42">
        <f t="shared" ref="D9:D37" si="2">IF(COUNT(R9:U9)&gt;0,AVERAGE(R9:U9),NA())</f>
        <v>0.74071409499999996</v>
      </c>
      <c r="G9" s="47">
        <v>6.5010222999999998</v>
      </c>
      <c r="H9" s="47">
        <v>7.0687432000000001</v>
      </c>
      <c r="I9" s="47">
        <v>6.4498328999999996</v>
      </c>
      <c r="J9" s="47">
        <v>8.7987003000000001</v>
      </c>
      <c r="K9" s="47">
        <v>8.0469121999999995</v>
      </c>
      <c r="L9" s="47">
        <v>6.3213309999999998</v>
      </c>
      <c r="M9" s="47">
        <v>6.4616202999999999</v>
      </c>
      <c r="N9" s="3"/>
      <c r="O9" s="3">
        <f t="shared" si="0"/>
        <v>0.65010223</v>
      </c>
      <c r="P9" s="3">
        <f t="shared" si="0"/>
        <v>0.70687432000000006</v>
      </c>
      <c r="Q9" s="3">
        <f t="shared" si="0"/>
        <v>0.64498328999999999</v>
      </c>
      <c r="R9" s="3">
        <f t="shared" si="0"/>
        <v>0.87987002999999997</v>
      </c>
      <c r="S9" s="3">
        <f t="shared" si="0"/>
        <v>0.80469121999999993</v>
      </c>
      <c r="T9" s="3">
        <f t="shared" si="0"/>
        <v>0.6321331</v>
      </c>
      <c r="U9" s="3">
        <f t="shared" si="0"/>
        <v>0.64616202999999994</v>
      </c>
    </row>
    <row r="10" spans="1:21" x14ac:dyDescent="0.35">
      <c r="A10" t="s">
        <v>57</v>
      </c>
      <c r="B10" t="s">
        <v>58</v>
      </c>
      <c r="C10" s="42">
        <f t="shared" si="1"/>
        <v>0.33484800000000003</v>
      </c>
      <c r="D10" s="42">
        <f t="shared" si="2"/>
        <v>0.45318223249999995</v>
      </c>
      <c r="G10" s="47">
        <v>3.3818090000000001</v>
      </c>
      <c r="H10" s="47">
        <v>3.1540954000000001</v>
      </c>
      <c r="I10" s="47">
        <v>3.5095356</v>
      </c>
      <c r="J10" s="47">
        <v>5.3549933000000003</v>
      </c>
      <c r="K10" s="47">
        <v>5.5703068</v>
      </c>
      <c r="L10" s="47">
        <v>3.1034755999999999</v>
      </c>
      <c r="M10" s="47">
        <v>4.0985136000000004</v>
      </c>
      <c r="N10" s="3"/>
      <c r="O10" s="3">
        <f t="shared" si="0"/>
        <v>0.33818090000000001</v>
      </c>
      <c r="P10" s="3">
        <f t="shared" si="0"/>
        <v>0.31540953999999999</v>
      </c>
      <c r="Q10" s="3">
        <f t="shared" si="0"/>
        <v>0.35095356</v>
      </c>
      <c r="R10" s="3">
        <f t="shared" si="0"/>
        <v>0.53549933000000005</v>
      </c>
      <c r="S10" s="3">
        <f t="shared" si="0"/>
        <v>0.55703068</v>
      </c>
      <c r="T10" s="3">
        <f t="shared" si="0"/>
        <v>0.31034755999999997</v>
      </c>
      <c r="U10" s="3">
        <f t="shared" si="0"/>
        <v>0.40985136000000005</v>
      </c>
    </row>
    <row r="11" spans="1:21" x14ac:dyDescent="0.35">
      <c r="A11" t="s">
        <v>59</v>
      </c>
      <c r="B11" t="s">
        <v>60</v>
      </c>
      <c r="C11" s="42">
        <f t="shared" si="1"/>
        <v>0.68300608333333335</v>
      </c>
      <c r="D11" s="42">
        <f t="shared" si="2"/>
        <v>0.44773940499999998</v>
      </c>
      <c r="G11" s="47">
        <v>6.6140613999999998</v>
      </c>
      <c r="H11" s="47">
        <v>6.8704305000000003</v>
      </c>
      <c r="I11" s="47">
        <v>7.0056906000000003</v>
      </c>
      <c r="J11" s="47">
        <v>5.2788009999999996</v>
      </c>
      <c r="K11" s="47">
        <v>4.1981811999999996</v>
      </c>
      <c r="L11" s="47">
        <v>4.7893065999999997</v>
      </c>
      <c r="M11" s="47">
        <v>3.6432874000000002</v>
      </c>
      <c r="N11" s="3"/>
      <c r="O11" s="3">
        <f t="shared" si="0"/>
        <v>0.66140613999999998</v>
      </c>
      <c r="P11" s="3">
        <f t="shared" si="0"/>
        <v>0.68704304999999999</v>
      </c>
      <c r="Q11" s="3">
        <f t="shared" si="0"/>
        <v>0.70056906000000008</v>
      </c>
      <c r="R11" s="3">
        <f t="shared" si="0"/>
        <v>0.52788009999999996</v>
      </c>
      <c r="S11" s="3">
        <f t="shared" si="0"/>
        <v>0.41981811999999996</v>
      </c>
      <c r="T11" s="3">
        <f t="shared" si="0"/>
        <v>0.47893065999999995</v>
      </c>
      <c r="U11" s="3">
        <f t="shared" si="0"/>
        <v>0.36432874000000004</v>
      </c>
    </row>
    <row r="12" spans="1:21" x14ac:dyDescent="0.35">
      <c r="A12" t="s">
        <v>61</v>
      </c>
      <c r="B12" t="s">
        <v>62</v>
      </c>
      <c r="C12" s="42">
        <f t="shared" si="1"/>
        <v>0.24862544</v>
      </c>
      <c r="D12" s="42">
        <f t="shared" si="2"/>
        <v>0.43618497999999994</v>
      </c>
      <c r="G12" s="47">
        <v>2.4152122</v>
      </c>
      <c r="H12" s="47">
        <v>2.7697606000000001</v>
      </c>
      <c r="I12" s="47">
        <v>2.2737904000000002</v>
      </c>
      <c r="J12" s="47">
        <v>4.3334947000000001</v>
      </c>
      <c r="K12" s="47">
        <v>5.6680107</v>
      </c>
      <c r="L12" s="47">
        <v>3.8167507999999999</v>
      </c>
      <c r="M12" s="47">
        <v>3.629143</v>
      </c>
      <c r="N12" s="3"/>
      <c r="O12" s="3">
        <f t="shared" si="0"/>
        <v>0.24152122000000001</v>
      </c>
      <c r="P12" s="3">
        <f t="shared" si="0"/>
        <v>0.27697606000000002</v>
      </c>
      <c r="Q12" s="3">
        <f t="shared" si="0"/>
        <v>0.22737904000000003</v>
      </c>
      <c r="R12" s="3">
        <f t="shared" si="0"/>
        <v>0.43334947000000001</v>
      </c>
      <c r="S12" s="3">
        <f t="shared" si="0"/>
        <v>0.56680107000000002</v>
      </c>
      <c r="T12" s="3">
        <f t="shared" si="0"/>
        <v>0.38167508</v>
      </c>
      <c r="U12" s="3">
        <f t="shared" si="0"/>
        <v>0.36291430000000002</v>
      </c>
    </row>
    <row r="13" spans="1:21" x14ac:dyDescent="0.35">
      <c r="A13" t="s">
        <v>65</v>
      </c>
      <c r="B13" t="s">
        <v>66</v>
      </c>
      <c r="C13" s="42">
        <f t="shared" si="1"/>
        <v>0.45099156666666662</v>
      </c>
      <c r="D13" s="42">
        <f t="shared" si="2"/>
        <v>0.40500723250000004</v>
      </c>
      <c r="G13" s="47">
        <v>3.6444855</v>
      </c>
      <c r="H13" s="47">
        <v>4.7074379999999998</v>
      </c>
      <c r="I13" s="47">
        <v>5.1778234999999997</v>
      </c>
      <c r="J13" s="47">
        <v>4.7000580000000003</v>
      </c>
      <c r="K13" s="47">
        <v>4.8430628999999996</v>
      </c>
      <c r="L13" s="47">
        <v>3.2580485000000001</v>
      </c>
      <c r="M13" s="47">
        <v>3.3991199000000001</v>
      </c>
      <c r="N13" s="3"/>
      <c r="O13" s="3">
        <f t="shared" si="0"/>
        <v>0.36444854999999998</v>
      </c>
      <c r="P13" s="3">
        <f t="shared" si="0"/>
        <v>0.47074379999999999</v>
      </c>
      <c r="Q13" s="3">
        <f t="shared" si="0"/>
        <v>0.51778234999999995</v>
      </c>
      <c r="R13" s="3">
        <f t="shared" si="0"/>
        <v>0.47000580000000003</v>
      </c>
      <c r="S13" s="3">
        <f t="shared" si="0"/>
        <v>0.48430628999999997</v>
      </c>
      <c r="T13" s="3">
        <f t="shared" si="0"/>
        <v>0.32580485000000003</v>
      </c>
      <c r="U13" s="3">
        <f t="shared" si="0"/>
        <v>0.33991199</v>
      </c>
    </row>
    <row r="14" spans="1:21" x14ac:dyDescent="0.35">
      <c r="A14" t="s">
        <v>73</v>
      </c>
      <c r="B14" t="s">
        <v>74</v>
      </c>
      <c r="C14" s="42">
        <f t="shared" si="1"/>
        <v>0.24953241333333334</v>
      </c>
      <c r="D14" s="42">
        <f t="shared" si="2"/>
        <v>0.62011543750000009</v>
      </c>
      <c r="G14" s="47">
        <v>2.9697217999999999</v>
      </c>
      <c r="H14" s="47">
        <v>2.2481091000000002</v>
      </c>
      <c r="I14" s="47">
        <v>2.2681415</v>
      </c>
      <c r="J14" s="47">
        <v>7.2240900999999997</v>
      </c>
      <c r="K14" s="47">
        <v>7.7566319000000004</v>
      </c>
      <c r="L14" s="47">
        <v>4.6813282999999997</v>
      </c>
      <c r="M14" s="47">
        <v>5.1425672000000002</v>
      </c>
      <c r="N14" s="3"/>
      <c r="O14" s="3">
        <f t="shared" si="0"/>
        <v>0.29697217999999997</v>
      </c>
      <c r="P14" s="3">
        <f t="shared" si="0"/>
        <v>0.22481091000000003</v>
      </c>
      <c r="Q14" s="3">
        <f t="shared" si="0"/>
        <v>0.22681414999999999</v>
      </c>
      <c r="R14" s="3">
        <f t="shared" si="0"/>
        <v>0.72240901000000002</v>
      </c>
      <c r="S14" s="3">
        <f t="shared" si="0"/>
        <v>0.77566319000000006</v>
      </c>
      <c r="T14" s="3">
        <f t="shared" si="0"/>
        <v>0.46813282999999994</v>
      </c>
      <c r="U14" s="3">
        <f t="shared" si="0"/>
        <v>0.51425672</v>
      </c>
    </row>
    <row r="15" spans="1:21" x14ac:dyDescent="0.35">
      <c r="A15" t="s">
        <v>75</v>
      </c>
      <c r="B15" t="s">
        <v>76</v>
      </c>
      <c r="C15" s="42">
        <f t="shared" si="1"/>
        <v>0.36006867333333337</v>
      </c>
      <c r="D15" s="42">
        <f t="shared" si="2"/>
        <v>0.44813526749999999</v>
      </c>
      <c r="G15" s="47">
        <v>3.2409549000000002</v>
      </c>
      <c r="H15" s="47">
        <v>4.3295956000000002</v>
      </c>
      <c r="I15" s="47">
        <v>3.2315097000000002</v>
      </c>
      <c r="J15" s="47">
        <v>5.6384109999999996</v>
      </c>
      <c r="K15" s="47">
        <v>4.6088471000000002</v>
      </c>
      <c r="L15" s="47">
        <v>3.7870957999999999</v>
      </c>
      <c r="M15" s="47">
        <v>3.8910567999999999</v>
      </c>
      <c r="N15" s="3"/>
      <c r="O15" s="3">
        <f t="shared" si="0"/>
        <v>0.32409549000000004</v>
      </c>
      <c r="P15" s="3">
        <f t="shared" si="0"/>
        <v>0.43295956000000002</v>
      </c>
      <c r="Q15" s="3">
        <f t="shared" si="0"/>
        <v>0.32315097000000004</v>
      </c>
      <c r="R15" s="3">
        <f t="shared" si="0"/>
        <v>0.56384109999999998</v>
      </c>
      <c r="S15" s="3">
        <f t="shared" si="0"/>
        <v>0.46088471000000003</v>
      </c>
      <c r="T15" s="3">
        <f t="shared" si="0"/>
        <v>0.37870957999999999</v>
      </c>
      <c r="U15" s="3">
        <f t="shared" si="0"/>
        <v>0.38910568000000001</v>
      </c>
    </row>
    <row r="16" spans="1:21" x14ac:dyDescent="0.35">
      <c r="A16" t="s">
        <v>77</v>
      </c>
      <c r="B16" t="s">
        <v>78</v>
      </c>
      <c r="C16" s="42" t="e">
        <f t="shared" si="1"/>
        <v>#N/A</v>
      </c>
      <c r="D16" s="42">
        <f t="shared" si="2"/>
        <v>0.73428957500000003</v>
      </c>
      <c r="G16" s="47" t="s">
        <v>52</v>
      </c>
      <c r="H16" s="47" t="s">
        <v>52</v>
      </c>
      <c r="I16" s="47" t="s">
        <v>52</v>
      </c>
      <c r="J16" s="47">
        <v>8.3733664000000001</v>
      </c>
      <c r="K16" s="47">
        <v>8.0426569000000008</v>
      </c>
      <c r="L16" s="47">
        <v>6.2660551</v>
      </c>
      <c r="M16" s="47">
        <v>6.6895046000000002</v>
      </c>
      <c r="N16" s="3"/>
      <c r="O16" s="3" t="str">
        <f t="shared" si="0"/>
        <v>..</v>
      </c>
      <c r="P16" s="3" t="str">
        <f t="shared" si="0"/>
        <v>..</v>
      </c>
      <c r="Q16" s="3" t="str">
        <f t="shared" si="0"/>
        <v>..</v>
      </c>
      <c r="R16" s="3">
        <f t="shared" si="0"/>
        <v>0.83733663999999997</v>
      </c>
      <c r="S16" s="3">
        <f t="shared" si="0"/>
        <v>0.80426569000000003</v>
      </c>
      <c r="T16" s="3">
        <f t="shared" si="0"/>
        <v>0.62660550999999998</v>
      </c>
      <c r="U16" s="3">
        <f t="shared" si="0"/>
        <v>0.66895046000000002</v>
      </c>
    </row>
    <row r="17" spans="1:21" x14ac:dyDescent="0.35">
      <c r="A17" t="s">
        <v>79</v>
      </c>
      <c r="B17" t="s">
        <v>80</v>
      </c>
      <c r="C17" s="42">
        <f t="shared" si="1"/>
        <v>0.37334446999999998</v>
      </c>
      <c r="D17" s="42">
        <f t="shared" si="2"/>
        <v>0.63939517999999995</v>
      </c>
      <c r="G17" s="47">
        <v>4.1294674999999996</v>
      </c>
      <c r="H17" s="47">
        <v>3.4061716</v>
      </c>
      <c r="I17" s="47">
        <v>3.664695</v>
      </c>
      <c r="J17" s="47">
        <v>7.7935448000000003</v>
      </c>
      <c r="K17" s="47">
        <v>7.0949140000000002</v>
      </c>
      <c r="L17" s="47">
        <v>5.6063776000000001</v>
      </c>
      <c r="M17" s="47">
        <v>5.0809708000000002</v>
      </c>
      <c r="N17" s="3"/>
      <c r="O17" s="3">
        <f t="shared" si="0"/>
        <v>0.41294674999999997</v>
      </c>
      <c r="P17" s="3">
        <f t="shared" si="0"/>
        <v>0.34061715999999997</v>
      </c>
      <c r="Q17" s="3">
        <f t="shared" si="0"/>
        <v>0.3664695</v>
      </c>
      <c r="R17" s="3">
        <f t="shared" si="0"/>
        <v>0.77935448000000007</v>
      </c>
      <c r="S17" s="3">
        <f t="shared" si="0"/>
        <v>0.70949139999999999</v>
      </c>
      <c r="T17" s="3">
        <f t="shared" si="0"/>
        <v>0.56063775999999999</v>
      </c>
      <c r="U17" s="3">
        <f t="shared" si="0"/>
        <v>0.50809707999999998</v>
      </c>
    </row>
    <row r="18" spans="1:21" x14ac:dyDescent="0.35">
      <c r="A18" t="s">
        <v>83</v>
      </c>
      <c r="B18" t="s">
        <v>84</v>
      </c>
      <c r="C18" s="42">
        <f t="shared" si="1"/>
        <v>0.33021706000000001</v>
      </c>
      <c r="D18" s="42">
        <f t="shared" si="2"/>
        <v>0.56925408750000006</v>
      </c>
      <c r="G18" s="47">
        <v>3.2659482999999998</v>
      </c>
      <c r="H18" s="47">
        <v>3.3079578999999999</v>
      </c>
      <c r="I18" s="47">
        <v>3.3326055999999999</v>
      </c>
      <c r="J18" s="47">
        <v>7.2193174000000004</v>
      </c>
      <c r="K18" s="47">
        <v>6.6984529000000004</v>
      </c>
      <c r="L18" s="47">
        <v>4.0622182000000002</v>
      </c>
      <c r="M18" s="47">
        <v>4.7901749999999996</v>
      </c>
      <c r="N18" s="3"/>
      <c r="O18" s="3">
        <f t="shared" si="0"/>
        <v>0.32659483</v>
      </c>
      <c r="P18" s="3">
        <f t="shared" si="0"/>
        <v>0.33079578999999998</v>
      </c>
      <c r="Q18" s="3">
        <f t="shared" si="0"/>
        <v>0.33326055999999998</v>
      </c>
      <c r="R18" s="3">
        <f t="shared" si="0"/>
        <v>0.72193174000000004</v>
      </c>
      <c r="S18" s="3">
        <f t="shared" si="0"/>
        <v>0.66984529000000004</v>
      </c>
      <c r="T18" s="3">
        <f t="shared" si="0"/>
        <v>0.40622182000000001</v>
      </c>
      <c r="U18" s="3">
        <f t="shared" si="0"/>
        <v>0.47901749999999998</v>
      </c>
    </row>
    <row r="19" spans="1:21" x14ac:dyDescent="0.35">
      <c r="A19" t="s">
        <v>85</v>
      </c>
      <c r="B19" t="s">
        <v>86</v>
      </c>
      <c r="C19" s="42">
        <f t="shared" si="1"/>
        <v>0.65203097666666665</v>
      </c>
      <c r="D19" s="42">
        <f t="shared" si="2"/>
        <v>0.68756589750000008</v>
      </c>
      <c r="G19" s="47">
        <v>5.9691596000000002</v>
      </c>
      <c r="H19" s="47">
        <v>7.2300142999999997</v>
      </c>
      <c r="I19" s="47">
        <v>6.3617553999999998</v>
      </c>
      <c r="J19" s="47">
        <v>7.7410755</v>
      </c>
      <c r="K19" s="47">
        <v>7.3812346</v>
      </c>
      <c r="L19" s="47">
        <v>6.4932965999999999</v>
      </c>
      <c r="M19" s="47">
        <v>5.8870291999999997</v>
      </c>
      <c r="N19" s="3"/>
      <c r="O19" s="3">
        <f t="shared" si="0"/>
        <v>0.59691596000000002</v>
      </c>
      <c r="P19" s="3">
        <f t="shared" si="0"/>
        <v>0.72300142999999994</v>
      </c>
      <c r="Q19" s="3">
        <f t="shared" si="0"/>
        <v>0.63617553999999998</v>
      </c>
      <c r="R19" s="3">
        <f t="shared" si="0"/>
        <v>0.77410754999999998</v>
      </c>
      <c r="S19" s="3">
        <f t="shared" si="0"/>
        <v>0.73812345999999995</v>
      </c>
      <c r="T19" s="3">
        <f t="shared" si="0"/>
        <v>0.64932966000000003</v>
      </c>
      <c r="U19" s="3">
        <f t="shared" si="0"/>
        <v>0.58870292000000002</v>
      </c>
    </row>
    <row r="20" spans="1:21" x14ac:dyDescent="0.35">
      <c r="A20" t="s">
        <v>87</v>
      </c>
      <c r="B20" t="s">
        <v>88</v>
      </c>
      <c r="C20" s="42">
        <f t="shared" si="1"/>
        <v>0.5039888933333333</v>
      </c>
      <c r="D20" s="42">
        <f t="shared" si="2"/>
        <v>0.6161441700000001</v>
      </c>
      <c r="G20" s="47">
        <v>3.9992429999999999</v>
      </c>
      <c r="H20" s="47">
        <v>6.8454813999999997</v>
      </c>
      <c r="I20" s="47">
        <v>4.2749423999999996</v>
      </c>
      <c r="J20" s="47">
        <v>6.9786482000000003</v>
      </c>
      <c r="K20" s="47">
        <v>6.7984052000000004</v>
      </c>
      <c r="L20" s="47">
        <v>5.2478175</v>
      </c>
      <c r="M20" s="47">
        <v>5.6208958999999998</v>
      </c>
      <c r="N20" s="3"/>
      <c r="O20" s="3">
        <f t="shared" si="0"/>
        <v>0.39992430000000001</v>
      </c>
      <c r="P20" s="3">
        <f t="shared" si="0"/>
        <v>0.68454813999999997</v>
      </c>
      <c r="Q20" s="3">
        <f t="shared" si="0"/>
        <v>0.42749423999999997</v>
      </c>
      <c r="R20" s="3">
        <f t="shared" si="0"/>
        <v>0.69786482000000005</v>
      </c>
      <c r="S20" s="3">
        <f t="shared" si="0"/>
        <v>0.67984052000000006</v>
      </c>
      <c r="T20" s="3">
        <f t="shared" si="0"/>
        <v>0.52478175000000005</v>
      </c>
      <c r="U20" s="3">
        <f t="shared" si="0"/>
        <v>0.56208959000000003</v>
      </c>
    </row>
    <row r="21" spans="1:21" x14ac:dyDescent="0.35">
      <c r="A21" t="s">
        <v>89</v>
      </c>
      <c r="B21" t="s">
        <v>90</v>
      </c>
      <c r="C21" s="42">
        <f>IF(COUNT(O21:Q21)&gt;0,AVERAGE(O21:Q21),NA())</f>
        <v>0.50815385333333341</v>
      </c>
      <c r="D21" s="42">
        <f t="shared" si="2"/>
        <v>0.66589615250000012</v>
      </c>
      <c r="G21" s="47">
        <v>4.7160707000000004</v>
      </c>
      <c r="H21" s="47">
        <v>6.4319886999999998</v>
      </c>
      <c r="I21" s="47">
        <v>4.0965562000000002</v>
      </c>
      <c r="J21" s="47">
        <v>7.5163631000000004</v>
      </c>
      <c r="K21" s="47">
        <v>7.5124693000000002</v>
      </c>
      <c r="L21" s="47">
        <v>5.3270159000000001</v>
      </c>
      <c r="M21" s="47">
        <v>6.2799978000000003</v>
      </c>
      <c r="N21" s="3"/>
      <c r="O21" s="3">
        <f t="shared" si="0"/>
        <v>0.47160707000000002</v>
      </c>
      <c r="P21" s="3">
        <f t="shared" si="0"/>
        <v>0.64319886999999998</v>
      </c>
      <c r="Q21" s="3">
        <f t="shared" si="0"/>
        <v>0.40965562</v>
      </c>
      <c r="R21" s="3">
        <f t="shared" si="0"/>
        <v>0.75163631000000009</v>
      </c>
      <c r="S21" s="3">
        <f t="shared" si="0"/>
        <v>0.75124692999999998</v>
      </c>
      <c r="T21" s="3">
        <f t="shared" si="0"/>
        <v>0.53270159000000006</v>
      </c>
      <c r="U21" s="3">
        <f t="shared" si="0"/>
        <v>0.62799978000000001</v>
      </c>
    </row>
    <row r="22" spans="1:21" x14ac:dyDescent="0.35">
      <c r="A22" t="s">
        <v>93</v>
      </c>
      <c r="B22" t="s">
        <v>94</v>
      </c>
      <c r="C22" s="42">
        <f t="shared" si="1"/>
        <v>0.54899932333333334</v>
      </c>
      <c r="D22" s="42">
        <f t="shared" si="2"/>
        <v>0.46816334750000005</v>
      </c>
      <c r="G22" s="47">
        <v>4.1952286000000001</v>
      </c>
      <c r="H22" s="47">
        <v>6.3404965000000004</v>
      </c>
      <c r="I22" s="47">
        <v>5.9342546</v>
      </c>
      <c r="J22" s="47">
        <v>4.6136746000000004</v>
      </c>
      <c r="K22" s="47">
        <v>5.4778742999999999</v>
      </c>
      <c r="L22" s="47">
        <v>4.2625985000000002</v>
      </c>
      <c r="M22" s="47">
        <v>4.3723865000000002</v>
      </c>
      <c r="N22" s="3"/>
      <c r="O22" s="3">
        <f t="shared" si="0"/>
        <v>0.41952286</v>
      </c>
      <c r="P22" s="3">
        <f t="shared" si="0"/>
        <v>0.63404965000000002</v>
      </c>
      <c r="Q22" s="3">
        <f t="shared" si="0"/>
        <v>0.59342545999999996</v>
      </c>
      <c r="R22" s="3">
        <f t="shared" si="0"/>
        <v>0.46136746000000006</v>
      </c>
      <c r="S22" s="3">
        <f t="shared" si="0"/>
        <v>0.54778742999999996</v>
      </c>
      <c r="T22" s="3">
        <f t="shared" si="0"/>
        <v>0.42625985</v>
      </c>
      <c r="U22" s="3">
        <f t="shared" si="0"/>
        <v>0.43723865000000001</v>
      </c>
    </row>
    <row r="23" spans="1:21" x14ac:dyDescent="0.35">
      <c r="A23" t="s">
        <v>95</v>
      </c>
      <c r="B23" t="s">
        <v>96</v>
      </c>
      <c r="C23" s="42">
        <f t="shared" si="1"/>
        <v>0.41508608666666663</v>
      </c>
      <c r="D23" s="42">
        <f t="shared" si="2"/>
        <v>0.47130811249999999</v>
      </c>
      <c r="G23" s="47">
        <v>3.9722778999999999</v>
      </c>
      <c r="H23" s="47">
        <v>4.1066779999999996</v>
      </c>
      <c r="I23" s="47">
        <v>4.3736267</v>
      </c>
      <c r="J23" s="47">
        <v>5.6915407</v>
      </c>
      <c r="K23" s="47">
        <v>5.8501557999999996</v>
      </c>
      <c r="L23" s="47">
        <v>3.9952926999999998</v>
      </c>
      <c r="M23" s="47">
        <v>3.3153353000000001</v>
      </c>
      <c r="N23" s="3"/>
      <c r="O23" s="3">
        <f t="shared" si="0"/>
        <v>0.39722778999999997</v>
      </c>
      <c r="P23" s="3">
        <f t="shared" si="0"/>
        <v>0.41066779999999997</v>
      </c>
      <c r="Q23" s="3">
        <f t="shared" si="0"/>
        <v>0.43736267000000001</v>
      </c>
      <c r="R23" s="3">
        <f t="shared" si="0"/>
        <v>0.56915406999999996</v>
      </c>
      <c r="S23" s="3">
        <f t="shared" si="0"/>
        <v>0.58501557999999998</v>
      </c>
      <c r="T23" s="3">
        <f t="shared" si="0"/>
        <v>0.39952926999999999</v>
      </c>
      <c r="U23" s="3">
        <f t="shared" si="0"/>
        <v>0.33153353000000002</v>
      </c>
    </row>
    <row r="24" spans="1:21" x14ac:dyDescent="0.35">
      <c r="A24" t="s">
        <v>99</v>
      </c>
      <c r="B24" t="s">
        <v>100</v>
      </c>
      <c r="C24" s="42">
        <f t="shared" si="1"/>
        <v>0.60162762333333342</v>
      </c>
      <c r="D24" s="42">
        <f t="shared" si="2"/>
        <v>0.70144169499999998</v>
      </c>
      <c r="G24" s="47">
        <v>6.0482836000000004</v>
      </c>
      <c r="H24" s="47">
        <v>7.1452456</v>
      </c>
      <c r="I24" s="47">
        <v>4.8552995000000001</v>
      </c>
      <c r="J24" s="47">
        <v>8.7033825</v>
      </c>
      <c r="K24" s="47">
        <v>7.4762025000000003</v>
      </c>
      <c r="L24" s="47">
        <v>5.7513031999999997</v>
      </c>
      <c r="M24" s="47">
        <v>6.1267795999999999</v>
      </c>
      <c r="N24" s="3"/>
      <c r="O24" s="3">
        <f t="shared" ref="O24:U37" si="3">IF(ISNUMBER(G24)=TRUE,O$5*(G24-O$4)/(O$3-O$4)+(1-O$5)*(1-(G24-O$4)/(O$3-O$4)),"..")</f>
        <v>0.60482836000000006</v>
      </c>
      <c r="P24" s="3">
        <f t="shared" si="3"/>
        <v>0.71452455999999998</v>
      </c>
      <c r="Q24" s="3">
        <f t="shared" si="3"/>
        <v>0.48552994999999999</v>
      </c>
      <c r="R24" s="3">
        <f t="shared" si="3"/>
        <v>0.87033824999999998</v>
      </c>
      <c r="S24" s="3">
        <f t="shared" si="3"/>
        <v>0.74762024999999999</v>
      </c>
      <c r="T24" s="3">
        <f t="shared" si="3"/>
        <v>0.57513031999999997</v>
      </c>
      <c r="U24" s="3">
        <f t="shared" si="3"/>
        <v>0.61267795999999997</v>
      </c>
    </row>
    <row r="25" spans="1:21" x14ac:dyDescent="0.35">
      <c r="A25" t="s">
        <v>102</v>
      </c>
      <c r="B25" t="s">
        <v>103</v>
      </c>
      <c r="C25" s="42">
        <f t="shared" si="1"/>
        <v>0.76381825000000003</v>
      </c>
      <c r="D25" s="42">
        <f t="shared" si="2"/>
        <v>0.77003298000000009</v>
      </c>
      <c r="G25" s="47">
        <v>7.5742269000000002</v>
      </c>
      <c r="H25" s="47">
        <v>7.7105255000000001</v>
      </c>
      <c r="I25" s="47">
        <v>7.6297950999999999</v>
      </c>
      <c r="J25" s="47">
        <v>8.5418605999999997</v>
      </c>
      <c r="K25" s="47">
        <v>8.4396000000000004</v>
      </c>
      <c r="L25" s="47">
        <v>7.2132063000000004</v>
      </c>
      <c r="M25" s="47">
        <v>6.6066523000000004</v>
      </c>
      <c r="N25" s="3"/>
      <c r="O25" s="3">
        <f t="shared" si="3"/>
        <v>0.75742269000000007</v>
      </c>
      <c r="P25" s="3">
        <f t="shared" si="3"/>
        <v>0.77105255000000006</v>
      </c>
      <c r="Q25" s="3">
        <f t="shared" si="3"/>
        <v>0.76297950999999997</v>
      </c>
      <c r="R25" s="3">
        <f t="shared" si="3"/>
        <v>0.85418605999999997</v>
      </c>
      <c r="S25" s="3">
        <f t="shared" si="3"/>
        <v>0.84396000000000004</v>
      </c>
      <c r="T25" s="3">
        <f t="shared" si="3"/>
        <v>0.72132063000000002</v>
      </c>
      <c r="U25" s="3">
        <f t="shared" si="3"/>
        <v>0.66066522999999999</v>
      </c>
    </row>
    <row r="26" spans="1:21" x14ac:dyDescent="0.35">
      <c r="A26" t="s">
        <v>107</v>
      </c>
      <c r="B26" t="s">
        <v>107</v>
      </c>
      <c r="C26" s="42">
        <f>IF(COUNT(O26:Q26)&gt;0,AVERAGE(O26:Q26),NA())</f>
        <v>0.59273352666666668</v>
      </c>
      <c r="D26" s="42">
        <f t="shared" si="2"/>
        <v>0.60600761000000003</v>
      </c>
      <c r="G26" s="47">
        <v>6.6873417000000002</v>
      </c>
      <c r="H26" s="47">
        <v>5.3150439</v>
      </c>
      <c r="I26" s="47">
        <v>5.7796202000000001</v>
      </c>
      <c r="J26" s="47">
        <v>7.2562503999999999</v>
      </c>
      <c r="K26" s="47">
        <v>5.7816343000000003</v>
      </c>
      <c r="L26" s="47">
        <v>6.3535132000000001</v>
      </c>
      <c r="M26" s="47">
        <v>4.8489065</v>
      </c>
      <c r="N26" s="3"/>
      <c r="O26" s="3">
        <f t="shared" si="3"/>
        <v>0.66873417000000002</v>
      </c>
      <c r="P26" s="3">
        <f t="shared" si="3"/>
        <v>0.53150439000000005</v>
      </c>
      <c r="Q26" s="3">
        <f t="shared" si="3"/>
        <v>0.57796201999999997</v>
      </c>
      <c r="R26" s="3">
        <f t="shared" si="3"/>
        <v>0.72562503999999994</v>
      </c>
      <c r="S26" s="3">
        <f t="shared" si="3"/>
        <v>0.57816343000000003</v>
      </c>
      <c r="T26" s="3">
        <f t="shared" si="3"/>
        <v>0.63535132000000005</v>
      </c>
      <c r="U26" s="3">
        <f t="shared" si="3"/>
        <v>0.48489064999999998</v>
      </c>
    </row>
    <row r="27" spans="1:21" x14ac:dyDescent="0.35">
      <c r="A27" t="s">
        <v>110</v>
      </c>
      <c r="B27" t="s">
        <v>111</v>
      </c>
      <c r="C27" s="42">
        <f t="shared" si="1"/>
        <v>0.20883119333333333</v>
      </c>
      <c r="D27" s="42">
        <f t="shared" si="2"/>
        <v>0.52372043000000001</v>
      </c>
      <c r="G27" s="47">
        <v>2.3103988000000002</v>
      </c>
      <c r="H27" s="47">
        <v>1.8650876000000001</v>
      </c>
      <c r="I27" s="47">
        <v>2.0894493999999999</v>
      </c>
      <c r="J27" s="47">
        <v>4.9241624000000002</v>
      </c>
      <c r="K27" s="47">
        <v>7.2145957999999997</v>
      </c>
      <c r="L27" s="47">
        <v>4.5999207000000002</v>
      </c>
      <c r="M27" s="47">
        <v>4.2101382999999997</v>
      </c>
      <c r="N27" s="3"/>
      <c r="O27" s="3">
        <f t="shared" si="3"/>
        <v>0.23103988000000003</v>
      </c>
      <c r="P27" s="3">
        <f t="shared" si="3"/>
        <v>0.18650876</v>
      </c>
      <c r="Q27" s="3">
        <f t="shared" si="3"/>
        <v>0.20894494</v>
      </c>
      <c r="R27" s="3">
        <f t="shared" si="3"/>
        <v>0.49241624000000001</v>
      </c>
      <c r="S27" s="3">
        <f t="shared" si="3"/>
        <v>0.72145957999999999</v>
      </c>
      <c r="T27" s="3">
        <f t="shared" si="3"/>
        <v>0.45999207000000003</v>
      </c>
      <c r="U27" s="3">
        <f t="shared" si="3"/>
        <v>0.42101382999999998</v>
      </c>
    </row>
    <row r="28" spans="1:21" x14ac:dyDescent="0.35">
      <c r="A28" t="s">
        <v>146</v>
      </c>
      <c r="B28" t="s">
        <v>147</v>
      </c>
      <c r="C28" s="42">
        <f t="shared" si="1"/>
        <v>0.44800120333333338</v>
      </c>
      <c r="D28" s="42">
        <f t="shared" si="2"/>
        <v>0.75619449499999991</v>
      </c>
      <c r="G28" s="47">
        <v>4.3166045999999998</v>
      </c>
      <c r="H28" s="47">
        <v>5.9995928000000003</v>
      </c>
      <c r="I28" s="47">
        <v>3.1238386999999999</v>
      </c>
      <c r="J28" s="47">
        <v>8.4037094000000003</v>
      </c>
      <c r="K28" s="47">
        <v>8.3797712000000004</v>
      </c>
      <c r="L28" s="47">
        <v>6.6247033999999996</v>
      </c>
      <c r="M28" s="47">
        <v>6.8395957999999997</v>
      </c>
      <c r="N28" s="3"/>
      <c r="O28" s="3">
        <f t="shared" si="3"/>
        <v>0.43166045999999997</v>
      </c>
      <c r="P28" s="3">
        <f t="shared" si="3"/>
        <v>0.59995927999999998</v>
      </c>
      <c r="Q28" s="3">
        <f t="shared" si="3"/>
        <v>0.31238387000000001</v>
      </c>
      <c r="R28" s="3">
        <f t="shared" si="3"/>
        <v>0.84037094000000001</v>
      </c>
      <c r="S28" s="3">
        <f t="shared" si="3"/>
        <v>0.83797712000000002</v>
      </c>
      <c r="T28" s="3">
        <f t="shared" si="3"/>
        <v>0.66247033999999994</v>
      </c>
      <c r="U28" s="3">
        <f t="shared" si="3"/>
        <v>0.68395958000000001</v>
      </c>
    </row>
    <row r="29" spans="1:21" x14ac:dyDescent="0.35">
      <c r="A29" t="s">
        <v>114</v>
      </c>
      <c r="B29" t="s">
        <v>115</v>
      </c>
      <c r="C29" s="42">
        <f t="shared" si="1"/>
        <v>0.60892035</v>
      </c>
      <c r="D29" s="42">
        <f t="shared" si="2"/>
        <v>0.78270011000000006</v>
      </c>
      <c r="G29" s="47">
        <v>6.3044704999999999</v>
      </c>
      <c r="H29" s="47">
        <v>7.1590767</v>
      </c>
      <c r="I29" s="47">
        <v>4.8040633000000001</v>
      </c>
      <c r="J29" s="47">
        <v>8.6933574999999994</v>
      </c>
      <c r="K29" s="47">
        <v>8.3943633999999996</v>
      </c>
      <c r="L29" s="47">
        <v>6.8454242000000001</v>
      </c>
      <c r="M29" s="47">
        <v>7.3748592999999998</v>
      </c>
      <c r="N29" s="3"/>
      <c r="O29" s="3">
        <f t="shared" si="3"/>
        <v>0.63044705000000001</v>
      </c>
      <c r="P29" s="3">
        <f t="shared" si="3"/>
        <v>0.71590767</v>
      </c>
      <c r="Q29" s="3">
        <f t="shared" si="3"/>
        <v>0.48040632999999999</v>
      </c>
      <c r="R29" s="3">
        <f t="shared" si="3"/>
        <v>0.86933574999999996</v>
      </c>
      <c r="S29" s="3">
        <f t="shared" si="3"/>
        <v>0.83943634</v>
      </c>
      <c r="T29" s="3">
        <f t="shared" si="3"/>
        <v>0.68454241999999998</v>
      </c>
      <c r="U29" s="3">
        <f t="shared" si="3"/>
        <v>0.73748592999999996</v>
      </c>
    </row>
    <row r="30" spans="1:21" x14ac:dyDescent="0.35">
      <c r="A30" t="s">
        <v>148</v>
      </c>
      <c r="B30" t="s">
        <v>149</v>
      </c>
      <c r="C30" s="42">
        <f t="shared" si="1"/>
        <v>0.36280458666666665</v>
      </c>
      <c r="D30" s="42">
        <f t="shared" si="2"/>
        <v>0.56625956499999996</v>
      </c>
      <c r="G30" s="47">
        <v>3.5611646000000001</v>
      </c>
      <c r="H30" s="47">
        <v>3.7750572999999998</v>
      </c>
      <c r="I30" s="47">
        <v>3.5479156999999999</v>
      </c>
      <c r="J30" s="47">
        <v>7.3561230000000002</v>
      </c>
      <c r="K30" s="47">
        <v>6.0604873000000001</v>
      </c>
      <c r="L30" s="47">
        <v>4.6950798000000002</v>
      </c>
      <c r="M30" s="47">
        <v>4.5386924999999998</v>
      </c>
      <c r="N30" s="3"/>
      <c r="O30" s="3">
        <f t="shared" si="3"/>
        <v>0.35611646000000002</v>
      </c>
      <c r="P30" s="3">
        <f t="shared" si="3"/>
        <v>0.37750572999999998</v>
      </c>
      <c r="Q30" s="3">
        <f t="shared" si="3"/>
        <v>0.35479157</v>
      </c>
      <c r="R30" s="3">
        <f t="shared" si="3"/>
        <v>0.7356123</v>
      </c>
      <c r="S30" s="3">
        <f t="shared" si="3"/>
        <v>0.60604873000000004</v>
      </c>
      <c r="T30" s="3">
        <f t="shared" si="3"/>
        <v>0.46950798000000005</v>
      </c>
      <c r="U30" s="3">
        <f t="shared" si="3"/>
        <v>0.45386925</v>
      </c>
    </row>
    <row r="31" spans="1:21" x14ac:dyDescent="0.35">
      <c r="A31" t="s">
        <v>116</v>
      </c>
      <c r="B31" t="s">
        <v>117</v>
      </c>
      <c r="C31" s="42">
        <f t="shared" si="1"/>
        <v>0.70920914000000002</v>
      </c>
      <c r="D31" s="42">
        <f t="shared" si="2"/>
        <v>0.79247143500000006</v>
      </c>
      <c r="G31" s="47">
        <v>7.6211934000000001</v>
      </c>
      <c r="H31" s="47">
        <v>6.6390567000000003</v>
      </c>
      <c r="I31" s="47">
        <v>7.0160241000000001</v>
      </c>
      <c r="J31" s="47">
        <v>8.4007310999999998</v>
      </c>
      <c r="K31" s="47">
        <v>8.4033946999999998</v>
      </c>
      <c r="L31" s="47">
        <v>7.8221312000000003</v>
      </c>
      <c r="M31" s="47">
        <v>7.0726003999999998</v>
      </c>
      <c r="N31" s="3"/>
      <c r="O31" s="3">
        <f t="shared" si="3"/>
        <v>0.76211934000000003</v>
      </c>
      <c r="P31" s="3">
        <f t="shared" si="3"/>
        <v>0.66390567</v>
      </c>
      <c r="Q31" s="3">
        <f t="shared" si="3"/>
        <v>0.70160241000000001</v>
      </c>
      <c r="R31" s="3">
        <f t="shared" si="3"/>
        <v>0.84007310999999996</v>
      </c>
      <c r="S31" s="3">
        <f t="shared" si="3"/>
        <v>0.84033946999999998</v>
      </c>
      <c r="T31" s="3">
        <f t="shared" si="3"/>
        <v>0.78221311999999998</v>
      </c>
      <c r="U31" s="3">
        <f t="shared" si="3"/>
        <v>0.70726003999999998</v>
      </c>
    </row>
    <row r="32" spans="1:21" x14ac:dyDescent="0.35">
      <c r="A32" t="s">
        <v>118</v>
      </c>
      <c r="B32" t="s">
        <v>119</v>
      </c>
      <c r="C32" s="42">
        <f t="shared" si="1"/>
        <v>0.4913400366666667</v>
      </c>
      <c r="D32" s="42">
        <f t="shared" si="2"/>
        <v>0.644844415</v>
      </c>
      <c r="G32" s="47">
        <v>4.3826571000000003</v>
      </c>
      <c r="H32" s="47">
        <v>5.2032819000000003</v>
      </c>
      <c r="I32" s="47">
        <v>5.1542621000000004</v>
      </c>
      <c r="J32" s="47">
        <v>8.1620826999999991</v>
      </c>
      <c r="K32" s="47">
        <v>7.2798305000000001</v>
      </c>
      <c r="L32" s="47">
        <v>4.4553547</v>
      </c>
      <c r="M32" s="47">
        <v>5.8965087</v>
      </c>
      <c r="N32" s="3"/>
      <c r="O32" s="3">
        <f t="shared" si="3"/>
        <v>0.43826571000000003</v>
      </c>
      <c r="P32" s="3">
        <f t="shared" si="3"/>
        <v>0.52032819000000008</v>
      </c>
      <c r="Q32" s="3">
        <f t="shared" si="3"/>
        <v>0.51542621</v>
      </c>
      <c r="R32" s="3">
        <f t="shared" si="3"/>
        <v>0.81620826999999996</v>
      </c>
      <c r="S32" s="3">
        <f t="shared" si="3"/>
        <v>0.72798304999999996</v>
      </c>
      <c r="T32" s="3">
        <f t="shared" si="3"/>
        <v>0.44553546999999999</v>
      </c>
      <c r="U32" s="3">
        <f t="shared" si="3"/>
        <v>0.58965087000000005</v>
      </c>
    </row>
    <row r="33" spans="1:21" x14ac:dyDescent="0.35">
      <c r="A33" t="s">
        <v>124</v>
      </c>
      <c r="B33" t="s">
        <v>125</v>
      </c>
      <c r="C33" s="42">
        <f t="shared" si="1"/>
        <v>0.57237489999999991</v>
      </c>
      <c r="D33" s="42">
        <f t="shared" si="2"/>
        <v>0.71378243999999991</v>
      </c>
      <c r="G33" s="47">
        <v>5.5391187999999998</v>
      </c>
      <c r="H33" s="47">
        <v>6.4210590999999999</v>
      </c>
      <c r="I33" s="47">
        <v>5.2110690999999996</v>
      </c>
      <c r="J33" s="47">
        <v>8.2917956999999998</v>
      </c>
      <c r="K33" s="47">
        <v>7.6825656999999996</v>
      </c>
      <c r="L33" s="47">
        <v>6.2845019999999998</v>
      </c>
      <c r="M33" s="47">
        <v>6.2924341999999998</v>
      </c>
      <c r="N33" s="3"/>
      <c r="O33" s="3">
        <f t="shared" si="3"/>
        <v>0.55391188000000002</v>
      </c>
      <c r="P33" s="3">
        <f t="shared" si="3"/>
        <v>0.64210590999999995</v>
      </c>
      <c r="Q33" s="3">
        <f t="shared" si="3"/>
        <v>0.52110690999999998</v>
      </c>
      <c r="R33" s="3">
        <f t="shared" si="3"/>
        <v>0.82917956999999998</v>
      </c>
      <c r="S33" s="3">
        <f t="shared" si="3"/>
        <v>0.76825656999999992</v>
      </c>
      <c r="T33" s="3">
        <f t="shared" si="3"/>
        <v>0.62845019999999996</v>
      </c>
      <c r="U33" s="3">
        <f t="shared" si="3"/>
        <v>0.62924342</v>
      </c>
    </row>
    <row r="34" spans="1:21" x14ac:dyDescent="0.35">
      <c r="A34" t="s">
        <v>126</v>
      </c>
      <c r="B34" t="s">
        <v>127</v>
      </c>
      <c r="C34" s="42">
        <f t="shared" si="1"/>
        <v>0.57568964999999994</v>
      </c>
      <c r="D34" s="42">
        <f t="shared" si="2"/>
        <v>0.56354018250000004</v>
      </c>
      <c r="G34" s="47">
        <v>6.2550410999999997</v>
      </c>
      <c r="H34" s="47">
        <v>5.3751129999999998</v>
      </c>
      <c r="I34" s="47">
        <v>5.6405354000000001</v>
      </c>
      <c r="J34" s="47">
        <v>7.6115817999999997</v>
      </c>
      <c r="K34" s="47">
        <v>5.3255657999999997</v>
      </c>
      <c r="L34" s="47">
        <v>4.9603710000000003</v>
      </c>
      <c r="M34" s="47">
        <v>4.6440887000000002</v>
      </c>
      <c r="N34" s="3"/>
      <c r="O34" s="3">
        <f t="shared" si="3"/>
        <v>0.62550410999999995</v>
      </c>
      <c r="P34" s="3">
        <f t="shared" si="3"/>
        <v>0.53751130000000003</v>
      </c>
      <c r="Q34" s="3">
        <f t="shared" si="3"/>
        <v>0.56405353999999996</v>
      </c>
      <c r="R34" s="3">
        <f t="shared" si="3"/>
        <v>0.76115818000000002</v>
      </c>
      <c r="S34" s="3">
        <f t="shared" si="3"/>
        <v>0.53255657999999995</v>
      </c>
      <c r="T34" s="3">
        <f t="shared" si="3"/>
        <v>0.49603710000000001</v>
      </c>
      <c r="U34" s="3">
        <f t="shared" si="3"/>
        <v>0.46440887000000003</v>
      </c>
    </row>
    <row r="35" spans="1:21" x14ac:dyDescent="0.35">
      <c r="A35" t="s">
        <v>128</v>
      </c>
      <c r="B35" t="s">
        <v>129</v>
      </c>
      <c r="C35" s="42" t="e">
        <f t="shared" si="1"/>
        <v>#N/A</v>
      </c>
      <c r="D35" s="42">
        <f t="shared" si="2"/>
        <v>0.74119094500000005</v>
      </c>
      <c r="G35" s="47" t="s">
        <v>52</v>
      </c>
      <c r="H35" s="47" t="s">
        <v>52</v>
      </c>
      <c r="I35" s="47" t="s">
        <v>52</v>
      </c>
      <c r="J35" s="47">
        <v>8.3550252999999994</v>
      </c>
      <c r="K35" s="47">
        <v>8.3296661000000007</v>
      </c>
      <c r="L35" s="47">
        <v>8.0888662</v>
      </c>
      <c r="M35" s="47">
        <v>4.8740801999999999</v>
      </c>
      <c r="N35" s="3"/>
      <c r="O35" s="3" t="str">
        <f t="shared" si="3"/>
        <v>..</v>
      </c>
      <c r="P35" s="3" t="str">
        <f t="shared" si="3"/>
        <v>..</v>
      </c>
      <c r="Q35" s="3" t="str">
        <f t="shared" si="3"/>
        <v>..</v>
      </c>
      <c r="R35" s="3">
        <f t="shared" si="3"/>
        <v>0.83550252999999997</v>
      </c>
      <c r="S35" s="3">
        <f t="shared" si="3"/>
        <v>0.83296661000000005</v>
      </c>
      <c r="T35" s="3">
        <f t="shared" si="3"/>
        <v>0.80888662</v>
      </c>
      <c r="U35" s="3">
        <f t="shared" si="3"/>
        <v>0.48740802</v>
      </c>
    </row>
    <row r="36" spans="1:21" x14ac:dyDescent="0.35">
      <c r="A36" t="s">
        <v>130</v>
      </c>
      <c r="B36" t="s">
        <v>131</v>
      </c>
      <c r="C36" s="42">
        <f t="shared" si="1"/>
        <v>0.28303281333333336</v>
      </c>
      <c r="D36" s="42">
        <f t="shared" si="2"/>
        <v>0.43163515250000006</v>
      </c>
      <c r="G36" s="47">
        <v>2.7689769000000002</v>
      </c>
      <c r="H36" s="47">
        <v>2.7602684000000002</v>
      </c>
      <c r="I36" s="47">
        <v>2.9617391</v>
      </c>
      <c r="J36" s="47">
        <v>4.7068553</v>
      </c>
      <c r="K36" s="47">
        <v>4.5392175000000003</v>
      </c>
      <c r="L36" s="47">
        <v>4.2015123000000001</v>
      </c>
      <c r="M36" s="47">
        <v>3.8178209999999999</v>
      </c>
      <c r="N36" s="3"/>
      <c r="O36" s="3">
        <f t="shared" si="3"/>
        <v>0.27689769000000003</v>
      </c>
      <c r="P36" s="3">
        <f t="shared" si="3"/>
        <v>0.27602684</v>
      </c>
      <c r="Q36" s="3">
        <f t="shared" si="3"/>
        <v>0.29617390999999998</v>
      </c>
      <c r="R36" s="3">
        <f t="shared" si="3"/>
        <v>0.47068553000000002</v>
      </c>
      <c r="S36" s="3">
        <f t="shared" si="3"/>
        <v>0.45392175000000001</v>
      </c>
      <c r="T36" s="3">
        <f t="shared" si="3"/>
        <v>0.42015122999999999</v>
      </c>
      <c r="U36" s="3">
        <f t="shared" si="3"/>
        <v>0.38178210000000001</v>
      </c>
    </row>
    <row r="37" spans="1:21" x14ac:dyDescent="0.35">
      <c r="A37" t="s">
        <v>132</v>
      </c>
      <c r="B37" t="s">
        <v>133</v>
      </c>
      <c r="C37" s="42">
        <f t="shared" si="1"/>
        <v>0.2662620533333333</v>
      </c>
      <c r="D37" s="42">
        <f t="shared" si="2"/>
        <v>0.52446456499999994</v>
      </c>
      <c r="G37" s="3">
        <v>2.7788837000000002</v>
      </c>
      <c r="H37" s="3">
        <v>2.6761936999999998</v>
      </c>
      <c r="I37" s="3">
        <v>2.5327842</v>
      </c>
      <c r="J37" s="3">
        <v>6.3420490999999997</v>
      </c>
      <c r="K37" s="3">
        <v>6.3256835999999996</v>
      </c>
      <c r="L37" s="3">
        <v>4.3239856000000003</v>
      </c>
      <c r="M37" s="3">
        <v>3.9868643000000001</v>
      </c>
      <c r="N37" s="3"/>
      <c r="O37" s="3">
        <f t="shared" si="3"/>
        <v>0.27788837</v>
      </c>
      <c r="P37" s="3">
        <f t="shared" si="3"/>
        <v>0.26761936999999997</v>
      </c>
      <c r="Q37" s="3">
        <f t="shared" si="3"/>
        <v>0.25327842</v>
      </c>
      <c r="R37" s="3">
        <f t="shared" si="3"/>
        <v>0.63420491000000001</v>
      </c>
      <c r="S37" s="3">
        <f t="shared" si="3"/>
        <v>0.63256835999999994</v>
      </c>
      <c r="T37" s="3">
        <f t="shared" si="3"/>
        <v>0.43239856000000004</v>
      </c>
      <c r="U37" s="3">
        <f t="shared" si="3"/>
        <v>0.39868643000000004</v>
      </c>
    </row>
    <row r="38" spans="1:21" x14ac:dyDescent="0.35">
      <c r="C38" s="4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C276-1C45-45B9-A71A-3A5ACF56D1E3}">
  <dimension ref="A1:U42"/>
  <sheetViews>
    <sheetView topLeftCell="A33" zoomScale="70" zoomScaleNormal="70" workbookViewId="0">
      <selection activeCell="A43" sqref="A43"/>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13" width="14.81640625" customWidth="1"/>
    <col min="14" max="14" width="5.453125" customWidth="1"/>
    <col min="15" max="21" width="15.453125" customWidth="1"/>
  </cols>
  <sheetData>
    <row r="1" spans="1:21" x14ac:dyDescent="0.35">
      <c r="C1" s="1" t="s">
        <v>36</v>
      </c>
      <c r="D1" s="1"/>
      <c r="G1" s="1" t="s">
        <v>37</v>
      </c>
      <c r="H1" s="1"/>
      <c r="I1" s="1"/>
      <c r="J1" s="1"/>
      <c r="K1" s="1"/>
      <c r="L1" s="1"/>
      <c r="O1" s="1" t="s">
        <v>38</v>
      </c>
      <c r="P1" s="1"/>
      <c r="Q1" s="1"/>
      <c r="R1" s="1"/>
      <c r="S1" s="1"/>
      <c r="T1" s="1"/>
    </row>
    <row r="2" spans="1:21" s="1" customFormat="1" ht="71.5"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48</v>
      </c>
      <c r="D7" t="s">
        <v>49</v>
      </c>
    </row>
    <row r="8" spans="1:21" x14ac:dyDescent="0.35">
      <c r="A8" t="s">
        <v>53</v>
      </c>
      <c r="B8" t="s">
        <v>54</v>
      </c>
      <c r="C8" s="42">
        <f>IF(COUNT(O8:Q8)&gt;0,AVERAGE(O8:Q8),NA())</f>
        <v>0.33583277666666667</v>
      </c>
      <c r="D8" s="42">
        <f>IF(COUNT(R8:U8)&gt;0,AVERAGE(R8:U8),NA())</f>
        <v>0.45901647249999999</v>
      </c>
      <c r="G8" s="3">
        <v>3.2963624</v>
      </c>
      <c r="H8" s="3">
        <v>3.6108273999999998</v>
      </c>
      <c r="I8" s="3">
        <v>3.1677935000000002</v>
      </c>
      <c r="J8" s="3">
        <v>5.1297445000000002</v>
      </c>
      <c r="K8" s="3">
        <v>5.2241363999999999</v>
      </c>
      <c r="L8" s="3">
        <v>4.3178172000000004</v>
      </c>
      <c r="M8" s="3">
        <v>3.6889607999999998</v>
      </c>
      <c r="N8" s="3"/>
      <c r="O8" s="3">
        <f t="shared" ref="O8:U8" si="0">IF(ISNUMBER(G8)=TRUE,O$5*(G8-O$4)/(O$3-O$4)+(1-O$5)*(1-(G8-O$4)/(O$3-O$4)),"..")</f>
        <v>0.32963624000000002</v>
      </c>
      <c r="P8" s="3">
        <f t="shared" si="0"/>
        <v>0.36108273999999996</v>
      </c>
      <c r="Q8" s="3">
        <f t="shared" si="0"/>
        <v>0.31677935000000002</v>
      </c>
      <c r="R8" s="3">
        <f t="shared" si="0"/>
        <v>0.51297444999999997</v>
      </c>
      <c r="S8" s="3">
        <f t="shared" si="0"/>
        <v>0.52241364000000001</v>
      </c>
      <c r="T8" s="3">
        <f t="shared" si="0"/>
        <v>0.43178172000000004</v>
      </c>
      <c r="U8" s="3">
        <f t="shared" si="0"/>
        <v>0.36889607999999996</v>
      </c>
    </row>
    <row r="9" spans="1:21" x14ac:dyDescent="0.35">
      <c r="A9" t="s">
        <v>55</v>
      </c>
      <c r="B9" t="s">
        <v>56</v>
      </c>
      <c r="C9" s="42">
        <f t="shared" ref="C9:C42" si="1">IF(COUNT(O9:Q9)&gt;0,AVERAGE(O9:Q9),NA())</f>
        <v>0.69277321666666669</v>
      </c>
      <c r="D9" s="42">
        <f t="shared" ref="D9:D42" si="2">IF(COUNT(R9:U9)&gt;0,AVERAGE(R9:U9),NA())</f>
        <v>0.71645417</v>
      </c>
      <c r="G9" s="3">
        <v>6.8320575000000003</v>
      </c>
      <c r="H9" s="3">
        <v>7.2929373000000002</v>
      </c>
      <c r="I9" s="3">
        <v>6.6582017000000002</v>
      </c>
      <c r="J9" s="3">
        <v>8.3947067000000004</v>
      </c>
      <c r="K9" s="3">
        <v>7.6230950000000002</v>
      </c>
      <c r="L9" s="3">
        <v>6.5265063999999997</v>
      </c>
      <c r="M9" s="3">
        <v>6.1138586999999998</v>
      </c>
      <c r="N9" s="3"/>
      <c r="O9" s="3">
        <f t="shared" ref="O9:O42" si="3">IF(ISNUMBER(G9)=TRUE,O$5*(G9-O$4)/(O$3-O$4)+(1-O$5)*(1-(G9-O$4)/(O$3-O$4)),"..")</f>
        <v>0.68320575000000006</v>
      </c>
      <c r="P9" s="3">
        <f t="shared" ref="P9:P42" si="4">IF(ISNUMBER(H9)=TRUE,P$5*(H9-P$4)/(P$3-P$4)+(1-P$5)*(1-(H9-P$4)/(P$3-P$4)),"..")</f>
        <v>0.72929372999999997</v>
      </c>
      <c r="Q9" s="3">
        <f t="shared" ref="Q9:Q42" si="5">IF(ISNUMBER(I9)=TRUE,Q$5*(I9-Q$4)/(Q$3-Q$4)+(1-Q$5)*(1-(I9-Q$4)/(Q$3-Q$4)),"..")</f>
        <v>0.66582017000000004</v>
      </c>
      <c r="R9" s="3">
        <f t="shared" ref="R9:R42" si="6">IF(ISNUMBER(J9)=TRUE,R$5*(J9-R$4)/(R$3-R$4)+(1-R$5)*(1-(J9-R$4)/(R$3-R$4)),"..")</f>
        <v>0.83947067000000009</v>
      </c>
      <c r="S9" s="3">
        <f t="shared" ref="S9:S42" si="7">IF(ISNUMBER(K9)=TRUE,S$5*(K9-S$4)/(S$3-S$4)+(1-S$5)*(1-(K9-S$4)/(S$3-S$4)),"..")</f>
        <v>0.76230949999999997</v>
      </c>
      <c r="T9" s="3">
        <f t="shared" ref="T9:T42" si="8">IF(ISNUMBER(L9)=TRUE,T$5*(L9-T$4)/(T$3-T$4)+(1-T$5)*(1-(L9-T$4)/(T$3-T$4)),"..")</f>
        <v>0.65265063999999995</v>
      </c>
      <c r="U9" s="3">
        <f t="shared" ref="U9:U42" si="9">IF(ISNUMBER(M9)=TRUE,U$5*(M9-U$4)/(U$3-U$4)+(1-U$5)*(1-(M9-U$4)/(U$3-U$4)),"..")</f>
        <v>0.61138587</v>
      </c>
    </row>
    <row r="10" spans="1:21" x14ac:dyDescent="0.35">
      <c r="A10" t="s">
        <v>57</v>
      </c>
      <c r="B10" t="s">
        <v>58</v>
      </c>
      <c r="C10" s="42">
        <f t="shared" si="1"/>
        <v>0.36649510000000002</v>
      </c>
      <c r="D10" s="42">
        <f t="shared" si="2"/>
        <v>0.46538367250000001</v>
      </c>
      <c r="G10" s="3">
        <v>3.4297947999999998</v>
      </c>
      <c r="H10" s="3">
        <v>3.8077456999999999</v>
      </c>
      <c r="I10" s="3">
        <v>3.7573124999999998</v>
      </c>
      <c r="J10" s="3">
        <v>5.1043228999999997</v>
      </c>
      <c r="K10" s="3">
        <v>5.3464866000000004</v>
      </c>
      <c r="L10" s="3">
        <v>3.8659644000000002</v>
      </c>
      <c r="M10" s="3">
        <v>4.2985730000000002</v>
      </c>
      <c r="N10" s="3"/>
      <c r="O10" s="3">
        <f t="shared" si="3"/>
        <v>0.34297948</v>
      </c>
      <c r="P10" s="3">
        <f t="shared" si="4"/>
        <v>0.38077456999999998</v>
      </c>
      <c r="Q10" s="3">
        <f t="shared" si="5"/>
        <v>0.37573124999999996</v>
      </c>
      <c r="R10" s="3">
        <f t="shared" si="6"/>
        <v>0.51043229000000001</v>
      </c>
      <c r="S10" s="3">
        <f t="shared" si="7"/>
        <v>0.53464866</v>
      </c>
      <c r="T10" s="3">
        <f t="shared" si="8"/>
        <v>0.38659644000000004</v>
      </c>
      <c r="U10" s="3">
        <f t="shared" si="9"/>
        <v>0.4298573</v>
      </c>
    </row>
    <row r="11" spans="1:21" x14ac:dyDescent="0.35">
      <c r="A11" t="s">
        <v>59</v>
      </c>
      <c r="B11" t="s">
        <v>60</v>
      </c>
      <c r="C11" s="42">
        <f t="shared" si="1"/>
        <v>0.44911525666666668</v>
      </c>
      <c r="D11" s="42">
        <f t="shared" si="2"/>
        <v>0.49961737500000003</v>
      </c>
      <c r="G11" s="3">
        <v>4.0195559999999997</v>
      </c>
      <c r="H11" s="3">
        <v>4.0776243000000001</v>
      </c>
      <c r="I11" s="3">
        <v>5.3762774000000002</v>
      </c>
      <c r="J11" s="3">
        <v>5.7974243000000003</v>
      </c>
      <c r="K11" s="3">
        <v>4.5922770999999996</v>
      </c>
      <c r="L11" s="3">
        <v>5.2497692000000002</v>
      </c>
      <c r="M11" s="3">
        <v>4.3452244000000002</v>
      </c>
      <c r="N11" s="3"/>
      <c r="O11" s="3">
        <f t="shared" si="3"/>
        <v>0.40195559999999997</v>
      </c>
      <c r="P11" s="3">
        <f t="shared" si="4"/>
        <v>0.40776243000000001</v>
      </c>
      <c r="Q11" s="3">
        <f t="shared" si="5"/>
        <v>0.53762774000000002</v>
      </c>
      <c r="R11" s="3">
        <f t="shared" si="6"/>
        <v>0.57974243000000003</v>
      </c>
      <c r="S11" s="3">
        <f t="shared" si="7"/>
        <v>0.45922770999999996</v>
      </c>
      <c r="T11" s="3">
        <f t="shared" si="8"/>
        <v>0.52497692000000007</v>
      </c>
      <c r="U11" s="3">
        <f t="shared" si="9"/>
        <v>0.43452244000000001</v>
      </c>
    </row>
    <row r="12" spans="1:21" x14ac:dyDescent="0.35">
      <c r="A12" t="s">
        <v>61</v>
      </c>
      <c r="B12" t="s">
        <v>62</v>
      </c>
      <c r="C12" s="42">
        <f t="shared" si="1"/>
        <v>0.21398725666666665</v>
      </c>
      <c r="D12" s="42">
        <f t="shared" si="2"/>
        <v>0.43754783250000001</v>
      </c>
      <c r="G12" s="3">
        <v>2.3627582</v>
      </c>
      <c r="H12" s="3">
        <v>2.1617006999999999</v>
      </c>
      <c r="I12" s="3">
        <v>1.8951587999999999</v>
      </c>
      <c r="J12" s="3">
        <v>4.2432027000000003</v>
      </c>
      <c r="K12" s="3">
        <v>5.9117240999999998</v>
      </c>
      <c r="L12" s="3">
        <v>3.7841138999999999</v>
      </c>
      <c r="M12" s="3">
        <v>3.5628725999999999</v>
      </c>
      <c r="N12" s="3"/>
      <c r="O12" s="3">
        <f t="shared" si="3"/>
        <v>0.23627582</v>
      </c>
      <c r="P12" s="3">
        <f t="shared" si="4"/>
        <v>0.21617006999999999</v>
      </c>
      <c r="Q12" s="3">
        <f t="shared" si="5"/>
        <v>0.18951588</v>
      </c>
      <c r="R12" s="3">
        <f t="shared" si="6"/>
        <v>0.42432027000000005</v>
      </c>
      <c r="S12" s="3">
        <f t="shared" si="7"/>
        <v>0.59117240999999998</v>
      </c>
      <c r="T12" s="3">
        <f t="shared" si="8"/>
        <v>0.37841139000000001</v>
      </c>
      <c r="U12" s="3">
        <f t="shared" si="9"/>
        <v>0.35628725999999999</v>
      </c>
    </row>
    <row r="13" spans="1:21" x14ac:dyDescent="0.35">
      <c r="A13" t="s">
        <v>63</v>
      </c>
      <c r="B13" t="s">
        <v>64</v>
      </c>
      <c r="C13" s="42">
        <f t="shared" si="1"/>
        <v>0.69717553333333326</v>
      </c>
      <c r="D13" s="42">
        <f t="shared" si="2"/>
        <v>0.8536767475</v>
      </c>
      <c r="G13" s="3">
        <v>6.6152915999999999</v>
      </c>
      <c r="H13" s="3">
        <v>6.1052942000000003</v>
      </c>
      <c r="I13" s="3">
        <v>8.1946802000000005</v>
      </c>
      <c r="J13" s="3">
        <v>8.9337205999999991</v>
      </c>
      <c r="K13" s="3">
        <v>8.8985871999999997</v>
      </c>
      <c r="L13" s="3">
        <v>8.8781394999999996</v>
      </c>
      <c r="M13" s="3">
        <v>7.4366225999999997</v>
      </c>
      <c r="N13" s="3"/>
      <c r="O13" s="3">
        <f t="shared" si="3"/>
        <v>0.66152915999999995</v>
      </c>
      <c r="P13" s="3">
        <f t="shared" si="4"/>
        <v>0.61052941999999999</v>
      </c>
      <c r="Q13" s="3">
        <f t="shared" si="5"/>
        <v>0.81946802000000007</v>
      </c>
      <c r="R13" s="3">
        <f t="shared" si="6"/>
        <v>0.89337205999999991</v>
      </c>
      <c r="S13" s="3">
        <f t="shared" si="7"/>
        <v>0.88985871999999999</v>
      </c>
      <c r="T13" s="3">
        <f t="shared" si="8"/>
        <v>0.88781394999999996</v>
      </c>
      <c r="U13" s="3">
        <f t="shared" si="9"/>
        <v>0.74366226000000002</v>
      </c>
    </row>
    <row r="14" spans="1:21" x14ac:dyDescent="0.35">
      <c r="A14" t="s">
        <v>65</v>
      </c>
      <c r="B14" t="s">
        <v>66</v>
      </c>
      <c r="C14" s="42">
        <f t="shared" si="1"/>
        <v>0.46759832666666662</v>
      </c>
      <c r="D14" s="42">
        <f t="shared" si="2"/>
        <v>0.48499903249999998</v>
      </c>
      <c r="G14" s="3">
        <v>4.3979901999999997</v>
      </c>
      <c r="H14" s="3">
        <v>4.9271703000000002</v>
      </c>
      <c r="I14" s="3">
        <v>4.7027893000000001</v>
      </c>
      <c r="J14" s="3">
        <v>5.9539685000000002</v>
      </c>
      <c r="K14" s="3">
        <v>5.5784202000000001</v>
      </c>
      <c r="L14" s="3">
        <v>3.7294399999999999</v>
      </c>
      <c r="M14" s="3">
        <v>4.1381325999999996</v>
      </c>
      <c r="N14" s="3"/>
      <c r="O14" s="3">
        <f t="shared" si="3"/>
        <v>0.43979901999999998</v>
      </c>
      <c r="P14" s="3">
        <f t="shared" si="4"/>
        <v>0.49271703</v>
      </c>
      <c r="Q14" s="3">
        <f t="shared" si="5"/>
        <v>0.47027892999999998</v>
      </c>
      <c r="R14" s="3">
        <f t="shared" si="6"/>
        <v>0.59539684999999998</v>
      </c>
      <c r="S14" s="3">
        <f t="shared" si="7"/>
        <v>0.55784202000000005</v>
      </c>
      <c r="T14" s="3">
        <f t="shared" si="8"/>
        <v>0.372944</v>
      </c>
      <c r="U14" s="3">
        <f t="shared" si="9"/>
        <v>0.41381325999999996</v>
      </c>
    </row>
    <row r="15" spans="1:21" x14ac:dyDescent="0.35">
      <c r="A15" t="s">
        <v>68</v>
      </c>
      <c r="B15" t="s">
        <v>69</v>
      </c>
      <c r="C15" s="42">
        <f t="shared" si="1"/>
        <v>0.45836670333333335</v>
      </c>
      <c r="D15" s="42">
        <f t="shared" si="2"/>
        <v>0.70862025000000006</v>
      </c>
      <c r="G15" s="3">
        <v>3.9085405</v>
      </c>
      <c r="H15" s="3">
        <v>5.5349215999999997</v>
      </c>
      <c r="I15" s="3">
        <v>4.3075390000000002</v>
      </c>
      <c r="J15" s="3">
        <v>8.1722535999999995</v>
      </c>
      <c r="K15" s="3">
        <v>7.9512377000000001</v>
      </c>
      <c r="L15" s="3">
        <v>6.4630879999999999</v>
      </c>
      <c r="M15" s="3">
        <v>5.7582307000000004</v>
      </c>
      <c r="N15" s="3"/>
      <c r="O15" s="3">
        <f t="shared" si="3"/>
        <v>0.39085405000000001</v>
      </c>
      <c r="P15" s="3">
        <f t="shared" si="4"/>
        <v>0.55349216000000001</v>
      </c>
      <c r="Q15" s="3">
        <f t="shared" si="5"/>
        <v>0.43075390000000002</v>
      </c>
      <c r="R15" s="3">
        <f t="shared" si="6"/>
        <v>0.8172253599999999</v>
      </c>
      <c r="S15" s="3">
        <f t="shared" si="7"/>
        <v>0.79512377000000001</v>
      </c>
      <c r="T15" s="3">
        <f t="shared" si="8"/>
        <v>0.64630880000000002</v>
      </c>
      <c r="U15" s="3">
        <f t="shared" si="9"/>
        <v>0.57582306999999999</v>
      </c>
    </row>
    <row r="16" spans="1:21" x14ac:dyDescent="0.35">
      <c r="A16" t="s">
        <v>73</v>
      </c>
      <c r="B16" t="s">
        <v>74</v>
      </c>
      <c r="C16" s="42">
        <f t="shared" si="1"/>
        <v>0.26725888333333331</v>
      </c>
      <c r="D16" s="42">
        <f t="shared" si="2"/>
        <v>0.66589425749999998</v>
      </c>
      <c r="G16" s="3">
        <v>3.0019790999999998</v>
      </c>
      <c r="H16" s="3">
        <v>2.5685107999999999</v>
      </c>
      <c r="I16" s="3">
        <v>2.4472765999999999</v>
      </c>
      <c r="J16" s="3">
        <v>7.4850310999999996</v>
      </c>
      <c r="K16" s="3">
        <v>8.0982876000000008</v>
      </c>
      <c r="L16" s="3">
        <v>5.0350332</v>
      </c>
      <c r="M16" s="3">
        <v>6.0174184000000004</v>
      </c>
      <c r="N16" s="3"/>
      <c r="O16" s="3">
        <f t="shared" si="3"/>
        <v>0.30019790999999996</v>
      </c>
      <c r="P16" s="3">
        <f t="shared" si="4"/>
        <v>0.25685108000000001</v>
      </c>
      <c r="Q16" s="3">
        <f t="shared" si="5"/>
        <v>0.24472765999999999</v>
      </c>
      <c r="R16" s="3">
        <f t="shared" si="6"/>
        <v>0.74850310999999992</v>
      </c>
      <c r="S16" s="3">
        <f t="shared" si="7"/>
        <v>0.80982876000000004</v>
      </c>
      <c r="T16" s="3">
        <f t="shared" si="8"/>
        <v>0.50350331999999998</v>
      </c>
      <c r="U16" s="3">
        <f t="shared" si="9"/>
        <v>0.60174184000000008</v>
      </c>
    </row>
    <row r="17" spans="1:21" x14ac:dyDescent="0.35">
      <c r="A17" t="s">
        <v>75</v>
      </c>
      <c r="B17" t="s">
        <v>76</v>
      </c>
      <c r="C17" s="42">
        <f t="shared" si="1"/>
        <v>0.40772198666666665</v>
      </c>
      <c r="D17" s="42">
        <f t="shared" si="2"/>
        <v>0.46780580250000003</v>
      </c>
      <c r="G17" s="3">
        <v>3.4110364999999998</v>
      </c>
      <c r="H17" s="3">
        <v>5.2100644000000003</v>
      </c>
      <c r="I17" s="3">
        <v>3.6105586999999999</v>
      </c>
      <c r="J17" s="3">
        <v>5.8876780999999996</v>
      </c>
      <c r="K17" s="3">
        <v>4.8928608999999996</v>
      </c>
      <c r="L17" s="3">
        <v>3.9037384999999998</v>
      </c>
      <c r="M17" s="3">
        <v>4.0279546000000002</v>
      </c>
      <c r="N17" s="3"/>
      <c r="O17" s="3">
        <f t="shared" si="3"/>
        <v>0.34110364999999998</v>
      </c>
      <c r="P17" s="3">
        <f t="shared" si="4"/>
        <v>0.52100644000000007</v>
      </c>
      <c r="Q17" s="3">
        <f t="shared" si="5"/>
        <v>0.36105587</v>
      </c>
      <c r="R17" s="3">
        <f t="shared" si="6"/>
        <v>0.58876781</v>
      </c>
      <c r="S17" s="3">
        <f t="shared" si="7"/>
        <v>0.48928608999999995</v>
      </c>
      <c r="T17" s="3">
        <f t="shared" si="8"/>
        <v>0.39037384999999997</v>
      </c>
      <c r="U17" s="3">
        <f t="shared" si="9"/>
        <v>0.40279545999999999</v>
      </c>
    </row>
    <row r="18" spans="1:21" x14ac:dyDescent="0.35">
      <c r="A18" t="s">
        <v>77</v>
      </c>
      <c r="B18" t="s">
        <v>78</v>
      </c>
      <c r="C18" s="42">
        <f t="shared" si="1"/>
        <v>0.49604649666666667</v>
      </c>
      <c r="D18" s="42">
        <f t="shared" si="2"/>
        <v>0.72976256499999992</v>
      </c>
      <c r="G18" s="3">
        <v>3.9936991000000002</v>
      </c>
      <c r="H18" s="3">
        <v>5.9144316000000003</v>
      </c>
      <c r="I18" s="3">
        <v>4.9732642</v>
      </c>
      <c r="J18" s="3">
        <v>7.8664360000000002</v>
      </c>
      <c r="K18" s="3">
        <v>8.2556580999999998</v>
      </c>
      <c r="L18" s="3">
        <v>6.1919297999999996</v>
      </c>
      <c r="M18" s="3">
        <v>6.8764786999999998</v>
      </c>
      <c r="N18" s="3"/>
      <c r="O18" s="3">
        <f t="shared" si="3"/>
        <v>0.39936990999999999</v>
      </c>
      <c r="P18" s="3">
        <f t="shared" si="4"/>
        <v>0.59144316000000008</v>
      </c>
      <c r="Q18" s="3">
        <f t="shared" si="5"/>
        <v>0.49732641999999999</v>
      </c>
      <c r="R18" s="3">
        <f t="shared" si="6"/>
        <v>0.7866436</v>
      </c>
      <c r="S18" s="3">
        <f t="shared" si="7"/>
        <v>0.82556580999999996</v>
      </c>
      <c r="T18" s="3">
        <f t="shared" si="8"/>
        <v>0.61919298</v>
      </c>
      <c r="U18" s="3">
        <f t="shared" si="9"/>
        <v>0.68764786999999994</v>
      </c>
    </row>
    <row r="19" spans="1:21" x14ac:dyDescent="0.35">
      <c r="A19" t="s">
        <v>79</v>
      </c>
      <c r="B19" t="s">
        <v>80</v>
      </c>
      <c r="C19" s="42">
        <f t="shared" si="1"/>
        <v>0.34754343999999998</v>
      </c>
      <c r="D19" s="42">
        <f t="shared" si="2"/>
        <v>0.49224815249999998</v>
      </c>
      <c r="G19" s="3">
        <v>3.6375834999999999</v>
      </c>
      <c r="H19" s="3">
        <v>3.5089426000000001</v>
      </c>
      <c r="I19" s="3">
        <v>3.2797771</v>
      </c>
      <c r="J19" s="3">
        <v>6.5377048999999996</v>
      </c>
      <c r="K19" s="3">
        <v>5.5270710000000003</v>
      </c>
      <c r="L19" s="3">
        <v>4.0627760999999998</v>
      </c>
      <c r="M19" s="3">
        <v>3.5623741</v>
      </c>
      <c r="N19" s="3"/>
      <c r="O19" s="3">
        <f t="shared" si="3"/>
        <v>0.36375835000000001</v>
      </c>
      <c r="P19" s="3">
        <f t="shared" si="4"/>
        <v>0.35089426000000001</v>
      </c>
      <c r="Q19" s="3">
        <f t="shared" si="5"/>
        <v>0.32797770999999998</v>
      </c>
      <c r="R19" s="3">
        <f t="shared" si="6"/>
        <v>0.65377048999999998</v>
      </c>
      <c r="S19" s="3">
        <f t="shared" si="7"/>
        <v>0.55270710000000001</v>
      </c>
      <c r="T19" s="3">
        <f t="shared" si="8"/>
        <v>0.40627760999999996</v>
      </c>
      <c r="U19" s="3">
        <f t="shared" si="9"/>
        <v>0.35623740999999998</v>
      </c>
    </row>
    <row r="20" spans="1:21" x14ac:dyDescent="0.35">
      <c r="A20" t="s">
        <v>83</v>
      </c>
      <c r="B20" t="s">
        <v>84</v>
      </c>
      <c r="C20" s="42">
        <f t="shared" si="1"/>
        <v>0.41145875333333332</v>
      </c>
      <c r="D20" s="42">
        <f t="shared" si="2"/>
        <v>0.64240313500000001</v>
      </c>
      <c r="G20" s="3">
        <v>3.9460554000000001</v>
      </c>
      <c r="H20" s="3">
        <v>4.6406144999999999</v>
      </c>
      <c r="I20" s="3">
        <v>3.7570926999999998</v>
      </c>
      <c r="J20" s="3">
        <v>7.7927588999999999</v>
      </c>
      <c r="K20" s="3">
        <v>7.5549917000000004</v>
      </c>
      <c r="L20" s="3">
        <v>4.9852562000000002</v>
      </c>
      <c r="M20" s="3">
        <v>5.3631186</v>
      </c>
      <c r="N20" s="3"/>
      <c r="O20" s="3">
        <f t="shared" si="3"/>
        <v>0.39460554000000003</v>
      </c>
      <c r="P20" s="3">
        <f t="shared" si="4"/>
        <v>0.46406144999999999</v>
      </c>
      <c r="Q20" s="3">
        <f t="shared" si="5"/>
        <v>0.37570926999999998</v>
      </c>
      <c r="R20" s="3">
        <f t="shared" si="6"/>
        <v>0.77927588999999997</v>
      </c>
      <c r="S20" s="3">
        <f t="shared" si="7"/>
        <v>0.75549917</v>
      </c>
      <c r="T20" s="3">
        <f t="shared" si="8"/>
        <v>0.49852562</v>
      </c>
      <c r="U20" s="3">
        <f t="shared" si="9"/>
        <v>0.53631185999999997</v>
      </c>
    </row>
    <row r="21" spans="1:21" x14ac:dyDescent="0.35">
      <c r="A21" t="s">
        <v>85</v>
      </c>
      <c r="B21" t="s">
        <v>86</v>
      </c>
      <c r="C21" s="42">
        <f t="shared" si="1"/>
        <v>0.61012531999999997</v>
      </c>
      <c r="D21" s="42">
        <f t="shared" si="2"/>
        <v>0.67520165500000007</v>
      </c>
      <c r="G21" s="3">
        <v>5.4559864999999999</v>
      </c>
      <c r="H21" s="3">
        <v>6.9591532000000003</v>
      </c>
      <c r="I21" s="3">
        <v>5.8886199000000001</v>
      </c>
      <c r="J21" s="3">
        <v>6.9382967999999998</v>
      </c>
      <c r="K21" s="3">
        <v>7.3828135000000001</v>
      </c>
      <c r="L21" s="3">
        <v>6.8674873999999999</v>
      </c>
      <c r="M21" s="3">
        <v>5.8194685000000002</v>
      </c>
      <c r="N21" s="3"/>
      <c r="O21" s="3">
        <f t="shared" si="3"/>
        <v>0.54559864999999996</v>
      </c>
      <c r="P21" s="3">
        <f t="shared" si="4"/>
        <v>0.69591532</v>
      </c>
      <c r="Q21" s="3">
        <f t="shared" si="5"/>
        <v>0.58886199000000006</v>
      </c>
      <c r="R21" s="3">
        <f t="shared" si="6"/>
        <v>0.69382968</v>
      </c>
      <c r="S21" s="3">
        <f t="shared" si="7"/>
        <v>0.73828135000000006</v>
      </c>
      <c r="T21" s="3">
        <f t="shared" si="8"/>
        <v>0.68674873999999997</v>
      </c>
      <c r="U21" s="3">
        <f t="shared" si="9"/>
        <v>0.58194685000000002</v>
      </c>
    </row>
    <row r="22" spans="1:21" x14ac:dyDescent="0.35">
      <c r="A22" t="s">
        <v>87</v>
      </c>
      <c r="B22" t="s">
        <v>88</v>
      </c>
      <c r="C22" s="42">
        <f t="shared" si="1"/>
        <v>0.47757703666666657</v>
      </c>
      <c r="D22" s="42">
        <f t="shared" si="2"/>
        <v>0.67200499749999998</v>
      </c>
      <c r="G22" s="3">
        <v>3.8820062000000002</v>
      </c>
      <c r="H22" s="3">
        <v>6.4121809000000001</v>
      </c>
      <c r="I22" s="3">
        <v>4.0331239999999999</v>
      </c>
      <c r="J22" s="3">
        <v>7.9395666</v>
      </c>
      <c r="K22" s="3">
        <v>7.4955182000000002</v>
      </c>
      <c r="L22" s="3">
        <v>5.9641390000000003</v>
      </c>
      <c r="M22" s="3">
        <v>5.4809761000000004</v>
      </c>
      <c r="N22" s="3"/>
      <c r="O22" s="3">
        <f t="shared" si="3"/>
        <v>0.38820062</v>
      </c>
      <c r="P22" s="3">
        <f t="shared" si="4"/>
        <v>0.64121808999999996</v>
      </c>
      <c r="Q22" s="3">
        <f t="shared" si="5"/>
        <v>0.40331240000000002</v>
      </c>
      <c r="R22" s="3">
        <f t="shared" si="6"/>
        <v>0.79395665999999998</v>
      </c>
      <c r="S22" s="3">
        <f t="shared" si="7"/>
        <v>0.74955181999999998</v>
      </c>
      <c r="T22" s="3">
        <f t="shared" si="8"/>
        <v>0.59641390000000005</v>
      </c>
      <c r="U22" s="3">
        <f t="shared" si="9"/>
        <v>0.54809761000000001</v>
      </c>
    </row>
    <row r="23" spans="1:21" x14ac:dyDescent="0.35">
      <c r="A23" t="s">
        <v>89</v>
      </c>
      <c r="B23" t="s">
        <v>90</v>
      </c>
      <c r="C23" s="42">
        <f t="shared" si="1"/>
        <v>0.51478789666666669</v>
      </c>
      <c r="D23" s="42">
        <f t="shared" si="2"/>
        <v>0.68903441250000008</v>
      </c>
      <c r="G23" s="3">
        <v>4.6927681000000003</v>
      </c>
      <c r="H23" s="3">
        <v>6.3142085000000003</v>
      </c>
      <c r="I23" s="3">
        <v>4.4366602999999998</v>
      </c>
      <c r="J23" s="3">
        <v>7.9828916000000003</v>
      </c>
      <c r="K23" s="3">
        <v>7.7493672</v>
      </c>
      <c r="L23" s="3">
        <v>5.5549955000000004</v>
      </c>
      <c r="M23" s="3">
        <v>6.2741221999999999</v>
      </c>
      <c r="N23" s="3"/>
      <c r="O23" s="3">
        <f t="shared" si="3"/>
        <v>0.46927681000000004</v>
      </c>
      <c r="P23" s="3">
        <f t="shared" si="4"/>
        <v>0.63142085000000003</v>
      </c>
      <c r="Q23" s="3">
        <f t="shared" si="5"/>
        <v>0.44366602999999999</v>
      </c>
      <c r="R23" s="3">
        <f t="shared" si="6"/>
        <v>0.79828916000000005</v>
      </c>
      <c r="S23" s="3">
        <f t="shared" si="7"/>
        <v>0.77493672000000002</v>
      </c>
      <c r="T23" s="3">
        <f t="shared" si="8"/>
        <v>0.55549955000000006</v>
      </c>
      <c r="U23" s="3">
        <f t="shared" si="9"/>
        <v>0.62741221999999996</v>
      </c>
    </row>
    <row r="24" spans="1:21" x14ac:dyDescent="0.35">
      <c r="A24" t="s">
        <v>93</v>
      </c>
      <c r="B24" t="s">
        <v>94</v>
      </c>
      <c r="C24" s="42">
        <f t="shared" si="1"/>
        <v>0.54807885333333328</v>
      </c>
      <c r="D24" s="42">
        <f t="shared" si="2"/>
        <v>0.46342997249999995</v>
      </c>
      <c r="G24" s="3">
        <v>4.1206354999999997</v>
      </c>
      <c r="H24" s="3">
        <v>6.3498020000000004</v>
      </c>
      <c r="I24" s="3">
        <v>5.9719281000000004</v>
      </c>
      <c r="J24" s="3">
        <v>4.1889519999999996</v>
      </c>
      <c r="K24" s="3">
        <v>5.5987100999999999</v>
      </c>
      <c r="L24" s="3">
        <v>4.7889866999999997</v>
      </c>
      <c r="M24" s="3">
        <v>3.9605500999999999</v>
      </c>
      <c r="N24" s="3"/>
      <c r="O24" s="3">
        <f t="shared" si="3"/>
        <v>0.41206354999999995</v>
      </c>
      <c r="P24" s="3">
        <f t="shared" si="4"/>
        <v>0.63498019999999999</v>
      </c>
      <c r="Q24" s="3">
        <f t="shared" si="5"/>
        <v>0.59719281000000002</v>
      </c>
      <c r="R24" s="3">
        <f t="shared" si="6"/>
        <v>0.41889519999999997</v>
      </c>
      <c r="S24" s="3">
        <f t="shared" si="7"/>
        <v>0.55987100999999995</v>
      </c>
      <c r="T24" s="3">
        <f t="shared" si="8"/>
        <v>0.47889866999999997</v>
      </c>
      <c r="U24" s="3">
        <f t="shared" si="9"/>
        <v>0.39605500999999999</v>
      </c>
    </row>
    <row r="25" spans="1:21" x14ac:dyDescent="0.35">
      <c r="A25" t="s">
        <v>95</v>
      </c>
      <c r="B25" t="s">
        <v>96</v>
      </c>
      <c r="C25" s="42">
        <f t="shared" si="1"/>
        <v>0.46429587666666666</v>
      </c>
      <c r="D25" s="42">
        <f t="shared" si="2"/>
        <v>0.50738823249999998</v>
      </c>
      <c r="G25" s="3">
        <v>4.1637057999999998</v>
      </c>
      <c r="H25" s="3">
        <v>5.8589091</v>
      </c>
      <c r="I25" s="3">
        <v>3.9062614</v>
      </c>
      <c r="J25" s="3">
        <v>5.3496537000000002</v>
      </c>
      <c r="K25" s="3">
        <v>5.5650148000000002</v>
      </c>
      <c r="L25" s="3">
        <v>4.7879043000000001</v>
      </c>
      <c r="M25" s="3">
        <v>4.5929564999999997</v>
      </c>
      <c r="N25" s="3"/>
      <c r="O25" s="3">
        <f t="shared" si="3"/>
        <v>0.41637057999999999</v>
      </c>
      <c r="P25" s="3">
        <f t="shared" si="4"/>
        <v>0.58589091000000004</v>
      </c>
      <c r="Q25" s="3">
        <f t="shared" si="5"/>
        <v>0.39062614000000001</v>
      </c>
      <c r="R25" s="3">
        <f t="shared" si="6"/>
        <v>0.53496537</v>
      </c>
      <c r="S25" s="3">
        <f t="shared" si="7"/>
        <v>0.55650147999999999</v>
      </c>
      <c r="T25" s="3">
        <f t="shared" si="8"/>
        <v>0.47879042999999999</v>
      </c>
      <c r="U25" s="3">
        <f t="shared" si="9"/>
        <v>0.45929564999999994</v>
      </c>
    </row>
    <row r="26" spans="1:21" x14ac:dyDescent="0.35">
      <c r="A26" t="s">
        <v>99</v>
      </c>
      <c r="B26" t="s">
        <v>100</v>
      </c>
      <c r="C26" s="42">
        <f t="shared" si="1"/>
        <v>0.62373499666666665</v>
      </c>
      <c r="D26" s="42">
        <f t="shared" si="2"/>
        <v>0.72103133249999996</v>
      </c>
      <c r="G26" s="3">
        <v>5.8811302000000003</v>
      </c>
      <c r="H26" s="3">
        <v>7.0147294999999996</v>
      </c>
      <c r="I26" s="3">
        <v>5.8161902000000003</v>
      </c>
      <c r="J26" s="3">
        <v>8.5648832000000006</v>
      </c>
      <c r="K26" s="3">
        <v>7.7855721000000004</v>
      </c>
      <c r="L26" s="3">
        <v>6.2240805999999997</v>
      </c>
      <c r="M26" s="3">
        <v>6.2667174000000001</v>
      </c>
      <c r="N26" s="3"/>
      <c r="O26" s="3">
        <f t="shared" si="3"/>
        <v>0.58811301999999999</v>
      </c>
      <c r="P26" s="3">
        <f t="shared" si="4"/>
        <v>0.70147294999999998</v>
      </c>
      <c r="Q26" s="3">
        <f t="shared" si="5"/>
        <v>0.58161901999999999</v>
      </c>
      <c r="R26" s="3">
        <f t="shared" si="6"/>
        <v>0.85648832000000008</v>
      </c>
      <c r="S26" s="3">
        <f t="shared" si="7"/>
        <v>0.77855721</v>
      </c>
      <c r="T26" s="3">
        <f t="shared" si="8"/>
        <v>0.62240805999999993</v>
      </c>
      <c r="U26" s="3">
        <f t="shared" si="9"/>
        <v>0.62667174000000003</v>
      </c>
    </row>
    <row r="27" spans="1:21" x14ac:dyDescent="0.35">
      <c r="A27" t="s">
        <v>52</v>
      </c>
      <c r="B27" t="s">
        <v>101</v>
      </c>
      <c r="C27" s="42">
        <f t="shared" si="1"/>
        <v>0.68308677666666673</v>
      </c>
      <c r="D27" s="42">
        <f t="shared" si="2"/>
        <v>0.83809367749999997</v>
      </c>
      <c r="G27" s="3">
        <v>6.4637880000000001</v>
      </c>
      <c r="H27" s="3">
        <v>6.9564648</v>
      </c>
      <c r="I27" s="3">
        <v>7.0723504999999998</v>
      </c>
      <c r="J27" s="3">
        <v>8.6838178999999993</v>
      </c>
      <c r="K27" s="3">
        <v>8.6791525000000007</v>
      </c>
      <c r="L27" s="3">
        <v>8.5261536000000007</v>
      </c>
      <c r="M27" s="3">
        <v>7.6346230999999998</v>
      </c>
      <c r="N27" s="3"/>
      <c r="O27" s="3">
        <f t="shared" si="3"/>
        <v>0.64637880000000003</v>
      </c>
      <c r="P27" s="3">
        <f t="shared" si="4"/>
        <v>0.69564647999999996</v>
      </c>
      <c r="Q27" s="3">
        <f t="shared" si="5"/>
        <v>0.70723504999999998</v>
      </c>
      <c r="R27" s="3">
        <f t="shared" si="6"/>
        <v>0.86838178999999993</v>
      </c>
      <c r="S27" s="3">
        <f t="shared" si="7"/>
        <v>0.86791525000000003</v>
      </c>
      <c r="T27" s="3">
        <f t="shared" si="8"/>
        <v>0.85261536000000004</v>
      </c>
      <c r="U27" s="3">
        <f t="shared" si="9"/>
        <v>0.76346230999999998</v>
      </c>
    </row>
    <row r="28" spans="1:21" x14ac:dyDescent="0.35">
      <c r="A28" t="s">
        <v>102</v>
      </c>
      <c r="B28" t="s">
        <v>103</v>
      </c>
      <c r="C28" s="42">
        <f t="shared" si="1"/>
        <v>0.75066124333333339</v>
      </c>
      <c r="D28" s="42">
        <f t="shared" si="2"/>
        <v>0.75845012499999998</v>
      </c>
      <c r="G28" s="3">
        <v>7.4516754000000001</v>
      </c>
      <c r="H28" s="3">
        <v>7.6304607000000004</v>
      </c>
      <c r="I28" s="3">
        <v>7.4377012000000002</v>
      </c>
      <c r="J28" s="3">
        <v>8.2135066999999999</v>
      </c>
      <c r="K28" s="3">
        <v>8.2548455999999995</v>
      </c>
      <c r="L28" s="3">
        <v>7.0664992</v>
      </c>
      <c r="M28" s="3">
        <v>6.8031534999999996</v>
      </c>
      <c r="N28" s="3"/>
      <c r="O28" s="3">
        <f t="shared" si="3"/>
        <v>0.74516753999999996</v>
      </c>
      <c r="P28" s="3">
        <f t="shared" si="4"/>
        <v>0.76304607000000002</v>
      </c>
      <c r="Q28" s="3">
        <f t="shared" si="5"/>
        <v>0.74377011999999998</v>
      </c>
      <c r="R28" s="3">
        <f t="shared" si="6"/>
        <v>0.82135066999999995</v>
      </c>
      <c r="S28" s="3">
        <f t="shared" si="7"/>
        <v>0.82548455999999992</v>
      </c>
      <c r="T28" s="3">
        <f t="shared" si="8"/>
        <v>0.70664992000000004</v>
      </c>
      <c r="U28" s="3">
        <f t="shared" si="9"/>
        <v>0.68031534999999999</v>
      </c>
    </row>
    <row r="29" spans="1:21" x14ac:dyDescent="0.35">
      <c r="A29" t="s">
        <v>107</v>
      </c>
      <c r="B29" t="s">
        <v>107</v>
      </c>
      <c r="C29" s="42">
        <f t="shared" si="1"/>
        <v>0.5725355133333333</v>
      </c>
      <c r="D29" s="42">
        <f t="shared" si="2"/>
        <v>0.61111775750000008</v>
      </c>
      <c r="G29" s="3">
        <v>6.6724414999999997</v>
      </c>
      <c r="H29" s="3">
        <v>5.5545530000000003</v>
      </c>
      <c r="I29" s="3">
        <v>4.9490708999999997</v>
      </c>
      <c r="J29" s="3">
        <v>7.6392045</v>
      </c>
      <c r="K29" s="3">
        <v>5.8720974999999997</v>
      </c>
      <c r="L29" s="3">
        <v>6.2468548000000004</v>
      </c>
      <c r="M29" s="3">
        <v>4.6865534999999996</v>
      </c>
      <c r="N29" s="3"/>
      <c r="O29" s="3">
        <f t="shared" si="3"/>
        <v>0.66724414999999992</v>
      </c>
      <c r="P29" s="3">
        <f t="shared" si="4"/>
        <v>0.55545529999999999</v>
      </c>
      <c r="Q29" s="3">
        <f t="shared" si="5"/>
        <v>0.49490708999999999</v>
      </c>
      <c r="R29" s="3">
        <f t="shared" si="6"/>
        <v>0.76392044999999997</v>
      </c>
      <c r="S29" s="3">
        <f t="shared" si="7"/>
        <v>0.58720974999999997</v>
      </c>
      <c r="T29" s="3">
        <f t="shared" si="8"/>
        <v>0.62468548000000002</v>
      </c>
      <c r="U29" s="3">
        <f t="shared" si="9"/>
        <v>0.46865534999999997</v>
      </c>
    </row>
    <row r="30" spans="1:21" x14ac:dyDescent="0.35">
      <c r="A30" t="s">
        <v>108</v>
      </c>
      <c r="B30" t="s">
        <v>109</v>
      </c>
      <c r="C30" s="42">
        <f t="shared" si="1"/>
        <v>0.76841696333333331</v>
      </c>
      <c r="D30" s="42">
        <f t="shared" si="2"/>
        <v>0.787921965</v>
      </c>
      <c r="G30" s="3">
        <v>7.2311831</v>
      </c>
      <c r="H30" s="3">
        <v>8.0254984</v>
      </c>
      <c r="I30" s="3">
        <v>7.7958274000000003</v>
      </c>
      <c r="J30" s="3">
        <v>7.7665433999999998</v>
      </c>
      <c r="K30" s="3">
        <v>8.3947430000000001</v>
      </c>
      <c r="L30" s="3">
        <v>8.0515947000000008</v>
      </c>
      <c r="M30" s="3">
        <v>7.3039975000000004</v>
      </c>
      <c r="N30" s="3"/>
      <c r="O30" s="3">
        <f t="shared" si="3"/>
        <v>0.72311831000000004</v>
      </c>
      <c r="P30" s="3">
        <f t="shared" si="4"/>
        <v>0.80254983999999996</v>
      </c>
      <c r="Q30" s="3">
        <f t="shared" si="5"/>
        <v>0.77958274000000005</v>
      </c>
      <c r="R30" s="3">
        <f t="shared" si="6"/>
        <v>0.77665434</v>
      </c>
      <c r="S30" s="3">
        <f t="shared" si="7"/>
        <v>0.83947430000000001</v>
      </c>
      <c r="T30" s="3">
        <f t="shared" si="8"/>
        <v>0.8051594700000001</v>
      </c>
      <c r="U30" s="3">
        <f t="shared" si="9"/>
        <v>0.73039975000000001</v>
      </c>
    </row>
    <row r="31" spans="1:21" x14ac:dyDescent="0.35">
      <c r="A31" t="s">
        <v>110</v>
      </c>
      <c r="B31" t="s">
        <v>111</v>
      </c>
      <c r="C31" s="42">
        <f t="shared" si="1"/>
        <v>0.19166159666666668</v>
      </c>
      <c r="D31" s="42">
        <f t="shared" si="2"/>
        <v>0.51586841249999993</v>
      </c>
      <c r="G31" s="3">
        <v>2.0256932000000001</v>
      </c>
      <c r="H31" s="3">
        <v>1.8061389999999999</v>
      </c>
      <c r="I31" s="3">
        <v>1.9180157</v>
      </c>
      <c r="J31" s="3">
        <v>5.1498203</v>
      </c>
      <c r="K31" s="3">
        <v>7.1843890999999998</v>
      </c>
      <c r="L31" s="3">
        <v>4.1344905000000001</v>
      </c>
      <c r="M31" s="3">
        <v>4.1660366</v>
      </c>
      <c r="N31" s="3"/>
      <c r="O31" s="3">
        <f t="shared" si="3"/>
        <v>0.20256932</v>
      </c>
      <c r="P31" s="3">
        <f t="shared" si="4"/>
        <v>0.18061389999999999</v>
      </c>
      <c r="Q31" s="3">
        <f t="shared" si="5"/>
        <v>0.19180157</v>
      </c>
      <c r="R31" s="3">
        <f t="shared" si="6"/>
        <v>0.51498202999999998</v>
      </c>
      <c r="S31" s="3">
        <f t="shared" si="7"/>
        <v>0.71843890999999993</v>
      </c>
      <c r="T31" s="3">
        <f t="shared" si="8"/>
        <v>0.41344904999999998</v>
      </c>
      <c r="U31" s="3">
        <f t="shared" si="9"/>
        <v>0.41660365999999999</v>
      </c>
    </row>
    <row r="32" spans="1:21" x14ac:dyDescent="0.35">
      <c r="A32" t="s">
        <v>146</v>
      </c>
      <c r="B32" t="s">
        <v>147</v>
      </c>
      <c r="C32" s="42">
        <f t="shared" si="1"/>
        <v>0.45274176666666666</v>
      </c>
      <c r="D32" s="42">
        <f t="shared" si="2"/>
        <v>0.75305985250000007</v>
      </c>
      <c r="G32" s="3">
        <v>4.3462858000000004</v>
      </c>
      <c r="H32" s="3">
        <v>6.0016908999999998</v>
      </c>
      <c r="I32" s="3">
        <v>3.2342762999999999</v>
      </c>
      <c r="J32" s="3">
        <v>8.4107655999999995</v>
      </c>
      <c r="K32" s="3">
        <v>8.2529868999999998</v>
      </c>
      <c r="L32" s="3">
        <v>6.6262894000000001</v>
      </c>
      <c r="M32" s="3">
        <v>6.8323521999999999</v>
      </c>
      <c r="N32" s="3"/>
      <c r="O32" s="3">
        <f t="shared" si="3"/>
        <v>0.43462858000000004</v>
      </c>
      <c r="P32" s="3">
        <f t="shared" si="4"/>
        <v>0.60016908999999996</v>
      </c>
      <c r="Q32" s="3">
        <f t="shared" si="5"/>
        <v>0.32342762999999997</v>
      </c>
      <c r="R32" s="3">
        <f t="shared" si="6"/>
        <v>0.84107655999999997</v>
      </c>
      <c r="S32" s="3">
        <f t="shared" si="7"/>
        <v>0.82529869</v>
      </c>
      <c r="T32" s="3">
        <f t="shared" si="8"/>
        <v>0.66262894000000006</v>
      </c>
      <c r="U32" s="3">
        <f t="shared" si="9"/>
        <v>0.68323522000000003</v>
      </c>
    </row>
    <row r="33" spans="1:21" x14ac:dyDescent="0.35">
      <c r="A33" t="s">
        <v>114</v>
      </c>
      <c r="B33" t="s">
        <v>115</v>
      </c>
      <c r="C33" s="42">
        <f t="shared" si="1"/>
        <v>0.71299800666666668</v>
      </c>
      <c r="D33" s="42">
        <f t="shared" si="2"/>
        <v>0.79984259750000009</v>
      </c>
      <c r="G33" s="3">
        <v>7.1533289</v>
      </c>
      <c r="H33" s="3">
        <v>7.6357841000000004</v>
      </c>
      <c r="I33" s="3">
        <v>6.6008272000000003</v>
      </c>
      <c r="J33" s="3">
        <v>8.7004795000000001</v>
      </c>
      <c r="K33" s="3">
        <v>8.5891762000000007</v>
      </c>
      <c r="L33" s="3">
        <v>7.1570549000000003</v>
      </c>
      <c r="M33" s="3">
        <v>7.5469932999999996</v>
      </c>
      <c r="N33" s="3"/>
      <c r="O33" s="3">
        <f t="shared" si="3"/>
        <v>0.71533289</v>
      </c>
      <c r="P33" s="3">
        <f t="shared" si="4"/>
        <v>0.76357841000000004</v>
      </c>
      <c r="Q33" s="3">
        <f t="shared" si="5"/>
        <v>0.66008272000000001</v>
      </c>
      <c r="R33" s="3">
        <f t="shared" si="6"/>
        <v>0.87004795000000001</v>
      </c>
      <c r="S33" s="3">
        <f t="shared" si="7"/>
        <v>0.85891762000000005</v>
      </c>
      <c r="T33" s="3">
        <f t="shared" si="8"/>
        <v>0.71570549000000006</v>
      </c>
      <c r="U33" s="3">
        <f t="shared" si="9"/>
        <v>0.75469933</v>
      </c>
    </row>
    <row r="34" spans="1:21" x14ac:dyDescent="0.35">
      <c r="A34" t="s">
        <v>148</v>
      </c>
      <c r="B34" t="s">
        <v>149</v>
      </c>
      <c r="C34" s="42">
        <f t="shared" si="1"/>
        <v>0.3897579533333333</v>
      </c>
      <c r="D34" s="42">
        <f t="shared" si="2"/>
        <v>0.5186942725</v>
      </c>
      <c r="G34" s="3">
        <v>3.7797665999999999</v>
      </c>
      <c r="H34" s="3">
        <v>4.2914329000000002</v>
      </c>
      <c r="I34" s="3">
        <v>3.6215391000000001</v>
      </c>
      <c r="J34" s="3">
        <v>7.0471997000000002</v>
      </c>
      <c r="K34" s="3">
        <v>5.8947004999999999</v>
      </c>
      <c r="L34" s="3">
        <v>3.8687336000000001</v>
      </c>
      <c r="M34" s="3">
        <v>3.9371371000000002</v>
      </c>
      <c r="N34" s="3"/>
      <c r="O34" s="3">
        <f t="shared" si="3"/>
        <v>0.37797665999999996</v>
      </c>
      <c r="P34" s="3">
        <f t="shared" si="4"/>
        <v>0.42914329000000001</v>
      </c>
      <c r="Q34" s="3">
        <f t="shared" si="5"/>
        <v>0.36215391000000002</v>
      </c>
      <c r="R34" s="3">
        <f t="shared" si="6"/>
        <v>0.70471996999999997</v>
      </c>
      <c r="S34" s="3">
        <f t="shared" si="7"/>
        <v>0.58947004999999997</v>
      </c>
      <c r="T34" s="3">
        <f t="shared" si="8"/>
        <v>0.38687336</v>
      </c>
      <c r="U34" s="3">
        <f t="shared" si="9"/>
        <v>0.39371370999999999</v>
      </c>
    </row>
    <row r="35" spans="1:21" x14ac:dyDescent="0.35">
      <c r="A35" t="s">
        <v>116</v>
      </c>
      <c r="B35" t="s">
        <v>117</v>
      </c>
      <c r="C35" s="42">
        <f t="shared" si="1"/>
        <v>0.69884270333333331</v>
      </c>
      <c r="D35" s="42">
        <f t="shared" si="2"/>
        <v>0.80759380000000003</v>
      </c>
      <c r="G35" s="3">
        <v>7.5941457999999997</v>
      </c>
      <c r="H35" s="3">
        <v>6.4003648999999996</v>
      </c>
      <c r="I35" s="3">
        <v>6.9707704000000001</v>
      </c>
      <c r="J35" s="3">
        <v>8.6278515000000002</v>
      </c>
      <c r="K35" s="3">
        <v>8.6078167000000008</v>
      </c>
      <c r="L35" s="3">
        <v>8.0254107000000001</v>
      </c>
      <c r="M35" s="3">
        <v>7.0426731</v>
      </c>
      <c r="N35" s="3"/>
      <c r="O35" s="3">
        <f t="shared" si="3"/>
        <v>0.75941457999999995</v>
      </c>
      <c r="P35" s="3">
        <f t="shared" si="4"/>
        <v>0.64003648999999996</v>
      </c>
      <c r="Q35" s="3">
        <f t="shared" si="5"/>
        <v>0.69707704000000004</v>
      </c>
      <c r="R35" s="3">
        <f t="shared" si="6"/>
        <v>0.86278515</v>
      </c>
      <c r="S35" s="3">
        <f t="shared" si="7"/>
        <v>0.86078167000000005</v>
      </c>
      <c r="T35" s="3">
        <f t="shared" si="8"/>
        <v>0.80254106999999997</v>
      </c>
      <c r="U35" s="3">
        <f t="shared" si="9"/>
        <v>0.70426730999999998</v>
      </c>
    </row>
    <row r="36" spans="1:21" x14ac:dyDescent="0.35">
      <c r="A36" t="s">
        <v>118</v>
      </c>
      <c r="B36" t="s">
        <v>119</v>
      </c>
      <c r="C36" s="42">
        <f t="shared" si="1"/>
        <v>0.42074949666666672</v>
      </c>
      <c r="D36" s="42">
        <f t="shared" si="2"/>
        <v>0.5895369775</v>
      </c>
      <c r="G36" s="3">
        <v>3.7277453</v>
      </c>
      <c r="H36" s="3">
        <v>4.8281068999999999</v>
      </c>
      <c r="I36" s="3">
        <v>4.0666327000000004</v>
      </c>
      <c r="J36" s="3">
        <v>7.3562627000000003</v>
      </c>
      <c r="K36" s="3">
        <v>6.6494055000000003</v>
      </c>
      <c r="L36" s="3">
        <v>3.9094443000000001</v>
      </c>
      <c r="M36" s="3">
        <v>5.6663665999999999</v>
      </c>
      <c r="N36" s="3"/>
      <c r="O36" s="3">
        <f t="shared" si="3"/>
        <v>0.37277452999999999</v>
      </c>
      <c r="P36" s="3">
        <f t="shared" si="4"/>
        <v>0.48281068999999999</v>
      </c>
      <c r="Q36" s="3">
        <f t="shared" si="5"/>
        <v>0.40666327000000002</v>
      </c>
      <c r="R36" s="3">
        <f t="shared" si="6"/>
        <v>0.73562627000000003</v>
      </c>
      <c r="S36" s="3">
        <f t="shared" si="7"/>
        <v>0.66494055000000007</v>
      </c>
      <c r="T36" s="3">
        <f t="shared" si="8"/>
        <v>0.39094443000000001</v>
      </c>
      <c r="U36" s="3">
        <f t="shared" si="9"/>
        <v>0.56663666000000001</v>
      </c>
    </row>
    <row r="37" spans="1:21" x14ac:dyDescent="0.35">
      <c r="A37" t="s">
        <v>120</v>
      </c>
      <c r="B37" t="s">
        <v>121</v>
      </c>
      <c r="C37" s="42">
        <f t="shared" si="1"/>
        <v>0.76351129333333334</v>
      </c>
      <c r="D37" s="42">
        <f t="shared" si="2"/>
        <v>0.78480789750000013</v>
      </c>
      <c r="G37" s="3">
        <v>8.0130195999999998</v>
      </c>
      <c r="H37" s="3">
        <v>7.9007430000000003</v>
      </c>
      <c r="I37" s="3">
        <v>6.9915761999999999</v>
      </c>
      <c r="J37" s="3">
        <v>8.1554070000000003</v>
      </c>
      <c r="K37" s="3">
        <v>7.9596080999999996</v>
      </c>
      <c r="L37" s="3">
        <v>8.0333500000000004</v>
      </c>
      <c r="M37" s="3">
        <v>7.2439508000000004</v>
      </c>
      <c r="N37" s="3"/>
      <c r="O37" s="3">
        <f t="shared" si="3"/>
        <v>0.80130195999999998</v>
      </c>
      <c r="P37" s="3">
        <f t="shared" si="4"/>
        <v>0.79007430000000001</v>
      </c>
      <c r="Q37" s="3">
        <f t="shared" si="5"/>
        <v>0.69915762000000004</v>
      </c>
      <c r="R37" s="3">
        <f t="shared" si="6"/>
        <v>0.81554070000000001</v>
      </c>
      <c r="S37" s="3">
        <f t="shared" si="7"/>
        <v>0.79596080999999996</v>
      </c>
      <c r="T37" s="3">
        <f t="shared" si="8"/>
        <v>0.80333500000000002</v>
      </c>
      <c r="U37" s="3">
        <f t="shared" si="9"/>
        <v>0.72439508000000008</v>
      </c>
    </row>
    <row r="38" spans="1:21" x14ac:dyDescent="0.35">
      <c r="A38" t="s">
        <v>124</v>
      </c>
      <c r="B38" t="s">
        <v>125</v>
      </c>
      <c r="C38" s="42">
        <f t="shared" si="1"/>
        <v>0.5839485333333333</v>
      </c>
      <c r="D38" s="42">
        <f t="shared" si="2"/>
        <v>0.71209995500000001</v>
      </c>
      <c r="G38" s="3">
        <v>5.8606892000000004</v>
      </c>
      <c r="H38" s="3">
        <v>6.2542710000000001</v>
      </c>
      <c r="I38" s="3">
        <v>5.4034958</v>
      </c>
      <c r="J38" s="3">
        <v>8.0917568000000006</v>
      </c>
      <c r="K38" s="3">
        <v>7.5472840999999997</v>
      </c>
      <c r="L38" s="3">
        <v>6.5174197999999999</v>
      </c>
      <c r="M38" s="3">
        <v>6.3275375</v>
      </c>
      <c r="N38" s="3"/>
      <c r="O38" s="3">
        <f t="shared" si="3"/>
        <v>0.58606891999999999</v>
      </c>
      <c r="P38" s="3">
        <f t="shared" si="4"/>
        <v>0.62542710000000001</v>
      </c>
      <c r="Q38" s="3">
        <f t="shared" si="5"/>
        <v>0.54034958</v>
      </c>
      <c r="R38" s="3">
        <f t="shared" si="6"/>
        <v>0.80917568000000006</v>
      </c>
      <c r="S38" s="3">
        <f t="shared" si="7"/>
        <v>0.75472841000000002</v>
      </c>
      <c r="T38" s="3">
        <f t="shared" si="8"/>
        <v>0.65174197999999994</v>
      </c>
      <c r="U38" s="3">
        <f t="shared" si="9"/>
        <v>0.63275375</v>
      </c>
    </row>
    <row r="39" spans="1:21" x14ac:dyDescent="0.35">
      <c r="A39" t="s">
        <v>126</v>
      </c>
      <c r="B39" t="s">
        <v>127</v>
      </c>
      <c r="C39" s="42">
        <f t="shared" si="1"/>
        <v>0.58049555000000008</v>
      </c>
      <c r="D39" s="42">
        <f t="shared" si="2"/>
        <v>0.57861349249999994</v>
      </c>
      <c r="G39" s="3">
        <v>6.2789020999999998</v>
      </c>
      <c r="H39" s="3">
        <v>5.2345018000000003</v>
      </c>
      <c r="I39" s="3">
        <v>5.9014626000000003</v>
      </c>
      <c r="J39" s="3">
        <v>7.7947211000000003</v>
      </c>
      <c r="K39" s="3">
        <v>5.1829824000000002</v>
      </c>
      <c r="L39" s="3">
        <v>5.2499313000000001</v>
      </c>
      <c r="M39" s="3">
        <v>4.9169048999999996</v>
      </c>
      <c r="N39" s="3"/>
      <c r="O39" s="3">
        <f t="shared" si="3"/>
        <v>0.62789021</v>
      </c>
      <c r="P39" s="3">
        <f t="shared" si="4"/>
        <v>0.52345017999999999</v>
      </c>
      <c r="Q39" s="3">
        <f t="shared" si="5"/>
        <v>0.59014626000000003</v>
      </c>
      <c r="R39" s="3">
        <f t="shared" si="6"/>
        <v>0.77947211000000005</v>
      </c>
      <c r="S39" s="3">
        <f t="shared" si="7"/>
        <v>0.51829824000000002</v>
      </c>
      <c r="T39" s="3">
        <f t="shared" si="8"/>
        <v>0.52499313000000003</v>
      </c>
      <c r="U39" s="3">
        <f t="shared" si="9"/>
        <v>0.49169048999999998</v>
      </c>
    </row>
    <row r="40" spans="1:21" x14ac:dyDescent="0.35">
      <c r="A40" t="s">
        <v>128</v>
      </c>
      <c r="B40" t="s">
        <v>129</v>
      </c>
      <c r="C40" s="42">
        <f t="shared" si="1"/>
        <v>0.44895800666666669</v>
      </c>
      <c r="D40" s="42">
        <f t="shared" si="2"/>
        <v>0.74745777749999998</v>
      </c>
      <c r="G40" s="3">
        <v>3.9476510999999999</v>
      </c>
      <c r="H40" s="3">
        <v>4.3372545000000002</v>
      </c>
      <c r="I40" s="3">
        <v>5.1838346</v>
      </c>
      <c r="J40" s="3">
        <v>8.4790791999999993</v>
      </c>
      <c r="K40" s="3">
        <v>8.4419869999999992</v>
      </c>
      <c r="L40" s="3">
        <v>7.7559947999999999</v>
      </c>
      <c r="M40" s="3">
        <v>5.2212500999999998</v>
      </c>
      <c r="N40" s="3"/>
      <c r="O40" s="3">
        <f t="shared" si="3"/>
        <v>0.39476510999999997</v>
      </c>
      <c r="P40" s="3">
        <f t="shared" si="4"/>
        <v>0.43372545000000001</v>
      </c>
      <c r="Q40" s="3">
        <f t="shared" si="5"/>
        <v>0.51838346000000002</v>
      </c>
      <c r="R40" s="3">
        <f t="shared" si="6"/>
        <v>0.84790791999999993</v>
      </c>
      <c r="S40" s="3">
        <f t="shared" si="7"/>
        <v>0.84419869999999997</v>
      </c>
      <c r="T40" s="3">
        <f t="shared" si="8"/>
        <v>0.77559948000000001</v>
      </c>
      <c r="U40" s="3">
        <f t="shared" si="9"/>
        <v>0.52212501</v>
      </c>
    </row>
    <row r="41" spans="1:21" x14ac:dyDescent="0.35">
      <c r="A41" t="s">
        <v>130</v>
      </c>
      <c r="B41" t="s">
        <v>131</v>
      </c>
      <c r="C41" s="42">
        <f t="shared" si="1"/>
        <v>0.33191048000000001</v>
      </c>
      <c r="D41" s="42">
        <f t="shared" si="2"/>
        <v>0.48209633749999997</v>
      </c>
      <c r="G41" s="3">
        <v>3.1779513000000001</v>
      </c>
      <c r="H41" s="3">
        <v>3.2439605999999999</v>
      </c>
      <c r="I41" s="3">
        <v>3.5354025</v>
      </c>
      <c r="J41" s="3">
        <v>5.2304912000000003</v>
      </c>
      <c r="K41" s="3">
        <v>4.8941759999999999</v>
      </c>
      <c r="L41" s="3">
        <v>4.8397516999999999</v>
      </c>
      <c r="M41" s="3">
        <v>4.3194346000000001</v>
      </c>
      <c r="N41" s="3"/>
      <c r="O41" s="3">
        <f t="shared" si="3"/>
        <v>0.31779513000000004</v>
      </c>
      <c r="P41" s="3">
        <f t="shared" si="4"/>
        <v>0.32439605999999999</v>
      </c>
      <c r="Q41" s="3">
        <f t="shared" si="5"/>
        <v>0.35354025</v>
      </c>
      <c r="R41" s="3">
        <f t="shared" si="6"/>
        <v>0.52304912000000003</v>
      </c>
      <c r="S41" s="3">
        <f t="shared" si="7"/>
        <v>0.48941760000000001</v>
      </c>
      <c r="T41" s="3">
        <f t="shared" si="8"/>
        <v>0.48397517000000001</v>
      </c>
      <c r="U41" s="3">
        <f t="shared" si="9"/>
        <v>0.43194346</v>
      </c>
    </row>
    <row r="42" spans="1:21" x14ac:dyDescent="0.35">
      <c r="A42" t="s">
        <v>132</v>
      </c>
      <c r="B42" t="s">
        <v>133</v>
      </c>
      <c r="C42" s="42">
        <f t="shared" si="1"/>
        <v>0.26792082</v>
      </c>
      <c r="D42" s="42">
        <f t="shared" si="2"/>
        <v>0.53470829750000004</v>
      </c>
      <c r="G42" s="3">
        <v>2.8218535999999999</v>
      </c>
      <c r="H42" s="3">
        <v>2.4710285999999999</v>
      </c>
      <c r="I42" s="3">
        <v>2.7447423999999998</v>
      </c>
      <c r="J42" s="3">
        <v>6.3732867000000004</v>
      </c>
      <c r="K42" s="3">
        <v>6.6204634000000002</v>
      </c>
      <c r="L42" s="3">
        <v>4.2898721999999996</v>
      </c>
      <c r="M42" s="3">
        <v>4.1047095999999996</v>
      </c>
      <c r="N42" s="3"/>
      <c r="O42" s="3">
        <f t="shared" si="3"/>
        <v>0.28218536</v>
      </c>
      <c r="P42" s="3">
        <f t="shared" si="4"/>
        <v>0.24710285999999998</v>
      </c>
      <c r="Q42" s="3">
        <f t="shared" si="5"/>
        <v>0.27447423999999998</v>
      </c>
      <c r="R42" s="3">
        <f t="shared" si="6"/>
        <v>0.63732867000000004</v>
      </c>
      <c r="S42" s="3">
        <f t="shared" si="7"/>
        <v>0.66204634000000007</v>
      </c>
      <c r="T42" s="3">
        <f t="shared" si="8"/>
        <v>0.42898721999999995</v>
      </c>
      <c r="U42" s="3">
        <f t="shared" si="9"/>
        <v>0.41047095999999994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5098-72B7-4E40-9C74-C1AF973E6547}">
  <dimension ref="A1:U45"/>
  <sheetViews>
    <sheetView topLeftCell="A35" zoomScale="55" zoomScaleNormal="55" workbookViewId="0">
      <selection activeCell="A45" sqref="A45"/>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13" width="14.81640625" customWidth="1"/>
    <col min="14" max="14" width="5.453125" customWidth="1"/>
    <col min="15" max="21" width="15.453125" customWidth="1"/>
  </cols>
  <sheetData>
    <row r="1" spans="1:21" x14ac:dyDescent="0.35">
      <c r="C1" s="1" t="s">
        <v>36</v>
      </c>
      <c r="D1" s="1"/>
      <c r="G1" s="1" t="s">
        <v>37</v>
      </c>
      <c r="H1" s="1"/>
      <c r="I1" s="1"/>
      <c r="J1" s="1"/>
      <c r="K1" s="1"/>
      <c r="L1" s="1"/>
      <c r="O1" s="1" t="s">
        <v>38</v>
      </c>
      <c r="P1" s="1"/>
      <c r="Q1" s="1"/>
      <c r="R1" s="1"/>
      <c r="S1" s="1"/>
      <c r="T1" s="1"/>
    </row>
    <row r="2" spans="1:21" s="1" customFormat="1" ht="71.5"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134</v>
      </c>
      <c r="D7" t="s">
        <v>135</v>
      </c>
    </row>
    <row r="8" spans="1:21" x14ac:dyDescent="0.35">
      <c r="A8" t="s">
        <v>53</v>
      </c>
      <c r="B8" t="s">
        <v>54</v>
      </c>
      <c r="C8" s="42">
        <f>IF(COUNT(O8:Q8)&gt;0,AVERAGE(O8:Q8),NA())</f>
        <v>0.35895598666666667</v>
      </c>
      <c r="D8" s="42">
        <f>IF(COUNT(R8:U8)&gt;0,AVERAGE(R8:U8),NA())</f>
        <v>0.41540163000000002</v>
      </c>
      <c r="G8" s="47">
        <v>3.3929496000000001</v>
      </c>
      <c r="H8" s="47">
        <v>4.0492948999999996</v>
      </c>
      <c r="I8" s="47">
        <v>3.3264350999999999</v>
      </c>
      <c r="J8" s="47">
        <v>4.9639015000000004</v>
      </c>
      <c r="K8" s="47">
        <v>4.1658977999999998</v>
      </c>
      <c r="L8" s="47">
        <v>3.8856063000000001</v>
      </c>
      <c r="M8" s="47">
        <v>3.6006596000000002</v>
      </c>
      <c r="N8" s="3"/>
      <c r="O8" s="3">
        <f t="shared" ref="O8:U8" si="0">IF(ISNUMBER(G8)=TRUE,O$5*(G8-O$4)/(O$3-O$4)+(1-O$5)*(1-(G8-O$4)/(O$3-O$4)),"..")</f>
        <v>0.33929496000000003</v>
      </c>
      <c r="P8" s="3">
        <f t="shared" si="0"/>
        <v>0.40492948999999995</v>
      </c>
      <c r="Q8" s="3">
        <f t="shared" si="0"/>
        <v>0.33264350999999998</v>
      </c>
      <c r="R8" s="3">
        <f t="shared" si="0"/>
        <v>0.49639015000000003</v>
      </c>
      <c r="S8" s="3">
        <f t="shared" si="0"/>
        <v>0.41658977999999997</v>
      </c>
      <c r="T8" s="3">
        <f t="shared" si="0"/>
        <v>0.38856063000000002</v>
      </c>
      <c r="U8" s="3">
        <f t="shared" si="0"/>
        <v>0.36006596000000002</v>
      </c>
    </row>
    <row r="9" spans="1:21" x14ac:dyDescent="0.35">
      <c r="A9" t="s">
        <v>55</v>
      </c>
      <c r="B9" t="s">
        <v>56</v>
      </c>
      <c r="C9" s="42">
        <f t="shared" ref="C9:C44" si="1">IF(COUNT(O9:Q9)&gt;0,AVERAGE(O9:Q9),NA())</f>
        <v>0.67933797666666662</v>
      </c>
      <c r="D9" s="42">
        <f t="shared" ref="D9:D44" si="2">IF(COUNT(R9:U9)&gt;0,AVERAGE(R9:U9),NA())</f>
        <v>0.75148559500000001</v>
      </c>
      <c r="G9" s="47">
        <v>6.6714697000000003</v>
      </c>
      <c r="H9" s="47">
        <v>6.9958118999999996</v>
      </c>
      <c r="I9" s="47">
        <v>6.7128576999999998</v>
      </c>
      <c r="J9" s="47">
        <v>8.7508906999999994</v>
      </c>
      <c r="K9" s="47">
        <v>7.9724592999999997</v>
      </c>
      <c r="L9" s="47">
        <v>7.3260841000000001</v>
      </c>
      <c r="M9" s="47">
        <v>6.0099897000000002</v>
      </c>
      <c r="N9" s="3"/>
      <c r="O9" s="3">
        <f t="shared" ref="O9:O44" si="3">IF(ISNUMBER(G9)=TRUE,O$5*(G9-O$4)/(O$3-O$4)+(1-O$5)*(1-(G9-O$4)/(O$3-O$4)),"..")</f>
        <v>0.66714697000000001</v>
      </c>
      <c r="P9" s="3">
        <f t="shared" ref="P9:P44" si="4">IF(ISNUMBER(H9)=TRUE,P$5*(H9-P$4)/(P$3-P$4)+(1-P$5)*(1-(H9-P$4)/(P$3-P$4)),"..")</f>
        <v>0.69958118999999996</v>
      </c>
      <c r="Q9" s="3">
        <f t="shared" ref="Q9:Q44" si="5">IF(ISNUMBER(I9)=TRUE,Q$5*(I9-Q$4)/(Q$3-Q$4)+(1-Q$5)*(1-(I9-Q$4)/(Q$3-Q$4)),"..")</f>
        <v>0.67128577</v>
      </c>
      <c r="R9" s="3">
        <f t="shared" ref="R9:R44" si="6">IF(ISNUMBER(J9)=TRUE,R$5*(J9-R$4)/(R$3-R$4)+(1-R$5)*(1-(J9-R$4)/(R$3-R$4)),"..")</f>
        <v>0.87508906999999991</v>
      </c>
      <c r="S9" s="3">
        <f t="shared" ref="S9:S44" si="7">IF(ISNUMBER(K9)=TRUE,S$5*(K9-S$4)/(S$3-S$4)+(1-S$5)*(1-(K9-S$4)/(S$3-S$4)),"..")</f>
        <v>0.79724592999999999</v>
      </c>
      <c r="T9" s="3">
        <f t="shared" ref="T9:T44" si="8">IF(ISNUMBER(L9)=TRUE,T$5*(L9-T$4)/(T$3-T$4)+(1-T$5)*(1-(L9-T$4)/(T$3-T$4)),"..")</f>
        <v>0.73260840999999999</v>
      </c>
      <c r="U9" s="3">
        <f t="shared" ref="U9:U44" si="9">IF(ISNUMBER(M9)=TRUE,U$5*(M9-U$4)/(U$3-U$4)+(1-U$5)*(1-(M9-U$4)/(U$3-U$4)),"..")</f>
        <v>0.60099897000000002</v>
      </c>
    </row>
    <row r="10" spans="1:21" x14ac:dyDescent="0.35">
      <c r="A10" t="s">
        <v>57</v>
      </c>
      <c r="B10" t="s">
        <v>58</v>
      </c>
      <c r="C10" s="42">
        <f t="shared" si="1"/>
        <v>0.39105244666666666</v>
      </c>
      <c r="D10" s="42">
        <f t="shared" si="2"/>
        <v>0.43242423249999995</v>
      </c>
      <c r="G10" s="47">
        <v>3.4851226999999998</v>
      </c>
      <c r="H10" s="47">
        <v>3.7162644999999999</v>
      </c>
      <c r="I10" s="47">
        <v>4.5301862000000002</v>
      </c>
      <c r="J10" s="47">
        <v>4.5272712999999998</v>
      </c>
      <c r="K10" s="47">
        <v>4.5821294999999997</v>
      </c>
      <c r="L10" s="47">
        <v>3.9839566</v>
      </c>
      <c r="M10" s="47">
        <v>4.2036119000000003</v>
      </c>
      <c r="N10" s="3"/>
      <c r="O10" s="3">
        <f t="shared" si="3"/>
        <v>0.34851226999999996</v>
      </c>
      <c r="P10" s="3">
        <f t="shared" si="4"/>
        <v>0.37162645</v>
      </c>
      <c r="Q10" s="3">
        <f t="shared" si="5"/>
        <v>0.45301862000000004</v>
      </c>
      <c r="R10" s="3">
        <f t="shared" si="6"/>
        <v>0.45272712999999998</v>
      </c>
      <c r="S10" s="3">
        <f t="shared" si="7"/>
        <v>0.45821294999999995</v>
      </c>
      <c r="T10" s="3">
        <f t="shared" si="8"/>
        <v>0.39839565999999998</v>
      </c>
      <c r="U10" s="3">
        <f t="shared" si="9"/>
        <v>0.42036119000000005</v>
      </c>
    </row>
    <row r="11" spans="1:21" x14ac:dyDescent="0.35">
      <c r="A11" t="s">
        <v>59</v>
      </c>
      <c r="B11" t="s">
        <v>60</v>
      </c>
      <c r="C11" s="42">
        <f t="shared" si="1"/>
        <v>0.48274851999999996</v>
      </c>
      <c r="D11" s="42">
        <f t="shared" si="2"/>
        <v>0.5009487975000001</v>
      </c>
      <c r="G11" s="47">
        <v>3.9097064000000001</v>
      </c>
      <c r="H11" s="47">
        <v>5.0327124999999997</v>
      </c>
      <c r="I11" s="47">
        <v>5.5400366999999999</v>
      </c>
      <c r="J11" s="47">
        <v>5.8894386000000001</v>
      </c>
      <c r="K11" s="47">
        <v>4.4505591000000004</v>
      </c>
      <c r="L11" s="47">
        <v>5.4199634000000003</v>
      </c>
      <c r="M11" s="47">
        <v>4.2779908000000004</v>
      </c>
      <c r="N11" s="3"/>
      <c r="O11" s="3">
        <f t="shared" si="3"/>
        <v>0.39097064000000004</v>
      </c>
      <c r="P11" s="3">
        <f t="shared" si="4"/>
        <v>0.50327124999999995</v>
      </c>
      <c r="Q11" s="3">
        <f t="shared" si="5"/>
        <v>0.55400366999999995</v>
      </c>
      <c r="R11" s="3">
        <f t="shared" si="6"/>
        <v>0.58894385999999999</v>
      </c>
      <c r="S11" s="3">
        <f t="shared" si="7"/>
        <v>0.44505591000000005</v>
      </c>
      <c r="T11" s="3">
        <f t="shared" si="8"/>
        <v>0.54199634000000008</v>
      </c>
      <c r="U11" s="3">
        <f t="shared" si="9"/>
        <v>0.42779908000000005</v>
      </c>
    </row>
    <row r="12" spans="1:21" x14ac:dyDescent="0.35">
      <c r="A12" t="s">
        <v>61</v>
      </c>
      <c r="B12" t="s">
        <v>62</v>
      </c>
      <c r="C12" s="42">
        <f t="shared" si="1"/>
        <v>0.20350203666666666</v>
      </c>
      <c r="D12" s="42">
        <f t="shared" si="2"/>
        <v>0.44488113750000002</v>
      </c>
      <c r="G12" s="47">
        <v>2.3129656000000001</v>
      </c>
      <c r="H12" s="47">
        <v>1.9546920000000001</v>
      </c>
      <c r="I12" s="47">
        <v>1.8374035</v>
      </c>
      <c r="J12" s="47">
        <v>4.2320508999999999</v>
      </c>
      <c r="K12" s="47">
        <v>6.0857543999999999</v>
      </c>
      <c r="L12" s="47">
        <v>3.8800848000000001</v>
      </c>
      <c r="M12" s="47">
        <v>3.5973554000000001</v>
      </c>
      <c r="N12" s="3"/>
      <c r="O12" s="3">
        <f t="shared" si="3"/>
        <v>0.23129656000000001</v>
      </c>
      <c r="P12" s="3">
        <f t="shared" si="4"/>
        <v>0.19546920000000001</v>
      </c>
      <c r="Q12" s="3">
        <f t="shared" si="5"/>
        <v>0.18374035</v>
      </c>
      <c r="R12" s="3">
        <f t="shared" si="6"/>
        <v>0.42320509000000001</v>
      </c>
      <c r="S12" s="3">
        <f t="shared" si="7"/>
        <v>0.60857543999999997</v>
      </c>
      <c r="T12" s="3">
        <f t="shared" si="8"/>
        <v>0.38800847999999999</v>
      </c>
      <c r="U12" s="3">
        <f t="shared" si="9"/>
        <v>0.35973554000000002</v>
      </c>
    </row>
    <row r="13" spans="1:21" x14ac:dyDescent="0.35">
      <c r="A13" t="s">
        <v>63</v>
      </c>
      <c r="B13" t="s">
        <v>64</v>
      </c>
      <c r="C13" s="42">
        <f t="shared" si="1"/>
        <v>0.7521656533333333</v>
      </c>
      <c r="D13" s="42">
        <f t="shared" si="2"/>
        <v>0.86063978749999992</v>
      </c>
      <c r="G13" s="47">
        <v>6.7425050999999998</v>
      </c>
      <c r="H13" s="47">
        <v>7.7046390000000002</v>
      </c>
      <c r="I13" s="47">
        <v>8.1178255000000004</v>
      </c>
      <c r="J13" s="47">
        <v>8.8104028999999997</v>
      </c>
      <c r="K13" s="47">
        <v>8.8239955999999999</v>
      </c>
      <c r="L13" s="47">
        <v>8.7753447999999992</v>
      </c>
      <c r="M13" s="47">
        <v>8.0158482000000006</v>
      </c>
      <c r="N13" s="3"/>
      <c r="O13" s="3">
        <f t="shared" si="3"/>
        <v>0.67425051000000003</v>
      </c>
      <c r="P13" s="3">
        <f t="shared" si="4"/>
        <v>0.77046389999999998</v>
      </c>
      <c r="Q13" s="3">
        <f t="shared" si="5"/>
        <v>0.81178254999999999</v>
      </c>
      <c r="R13" s="3">
        <f t="shared" si="6"/>
        <v>0.88104028999999995</v>
      </c>
      <c r="S13" s="3">
        <f t="shared" si="7"/>
        <v>0.88239955999999997</v>
      </c>
      <c r="T13" s="3">
        <f t="shared" si="8"/>
        <v>0.87753447999999989</v>
      </c>
      <c r="U13" s="3">
        <f t="shared" si="9"/>
        <v>0.80158482000000009</v>
      </c>
    </row>
    <row r="14" spans="1:21" x14ac:dyDescent="0.35">
      <c r="A14" t="s">
        <v>65</v>
      </c>
      <c r="B14" t="s">
        <v>66</v>
      </c>
      <c r="C14" s="42">
        <f t="shared" si="1"/>
        <v>0.50613091999999993</v>
      </c>
      <c r="D14" s="42">
        <f t="shared" si="2"/>
        <v>0.51158581250000001</v>
      </c>
      <c r="G14" s="47">
        <v>4.7767010000000001</v>
      </c>
      <c r="H14" s="47">
        <v>5.5218958999999996</v>
      </c>
      <c r="I14" s="47">
        <v>4.8853306999999999</v>
      </c>
      <c r="J14" s="47">
        <v>6.3817371999999999</v>
      </c>
      <c r="K14" s="47">
        <v>5.9856256999999999</v>
      </c>
      <c r="L14" s="47">
        <v>3.9895584999999998</v>
      </c>
      <c r="M14" s="47">
        <v>4.1065110999999996</v>
      </c>
      <c r="N14" s="3"/>
      <c r="O14" s="3">
        <f t="shared" si="3"/>
        <v>0.47767009999999999</v>
      </c>
      <c r="P14" s="3">
        <f t="shared" si="4"/>
        <v>0.55218959000000001</v>
      </c>
      <c r="Q14" s="3">
        <f t="shared" si="5"/>
        <v>0.48853307000000001</v>
      </c>
      <c r="R14" s="3">
        <f t="shared" si="6"/>
        <v>0.63817371999999994</v>
      </c>
      <c r="S14" s="3">
        <f t="shared" si="7"/>
        <v>0.59856257000000002</v>
      </c>
      <c r="T14" s="3">
        <f t="shared" si="8"/>
        <v>0.39895585</v>
      </c>
      <c r="U14" s="3">
        <f t="shared" si="9"/>
        <v>0.41065110999999999</v>
      </c>
    </row>
    <row r="15" spans="1:21" x14ac:dyDescent="0.35">
      <c r="A15" t="s">
        <v>68</v>
      </c>
      <c r="B15" t="s">
        <v>69</v>
      </c>
      <c r="C15" s="42">
        <f t="shared" si="1"/>
        <v>0.50201544666666664</v>
      </c>
      <c r="D15" s="42">
        <f t="shared" si="2"/>
        <v>0.72093435499999992</v>
      </c>
      <c r="G15" s="47">
        <v>4.5511732</v>
      </c>
      <c r="H15" s="47">
        <v>6.2590975999999996</v>
      </c>
      <c r="I15" s="47">
        <v>4.2501926000000001</v>
      </c>
      <c r="J15" s="47">
        <v>8.0471325</v>
      </c>
      <c r="K15" s="47">
        <v>7.9734715999999999</v>
      </c>
      <c r="L15" s="47">
        <v>6.6001263000000003</v>
      </c>
      <c r="M15" s="47">
        <v>6.2166437999999999</v>
      </c>
      <c r="N15" s="3"/>
      <c r="O15" s="3">
        <f t="shared" si="3"/>
        <v>0.45511731999999999</v>
      </c>
      <c r="P15" s="3">
        <f t="shared" si="4"/>
        <v>0.62590975999999998</v>
      </c>
      <c r="Q15" s="3">
        <f t="shared" si="5"/>
        <v>0.42501926000000001</v>
      </c>
      <c r="R15" s="3">
        <f t="shared" si="6"/>
        <v>0.80471325000000005</v>
      </c>
      <c r="S15" s="3">
        <f t="shared" si="7"/>
        <v>0.79734715999999994</v>
      </c>
      <c r="T15" s="3">
        <f t="shared" si="8"/>
        <v>0.66001262999999999</v>
      </c>
      <c r="U15" s="3">
        <f t="shared" si="9"/>
        <v>0.62166438000000002</v>
      </c>
    </row>
    <row r="16" spans="1:21" x14ac:dyDescent="0.35">
      <c r="A16" t="s">
        <v>52</v>
      </c>
      <c r="B16" t="s">
        <v>70</v>
      </c>
      <c r="C16" s="42">
        <f t="shared" si="1"/>
        <v>0.70663003999999996</v>
      </c>
      <c r="D16" s="42">
        <f t="shared" si="2"/>
        <v>0.82488272249999994</v>
      </c>
      <c r="G16" s="47">
        <v>6.4672666000000003</v>
      </c>
      <c r="H16" s="47">
        <v>7.5756354000000004</v>
      </c>
      <c r="I16" s="47">
        <v>7.1559992000000001</v>
      </c>
      <c r="J16" s="47">
        <v>8.6837672999999995</v>
      </c>
      <c r="K16" s="47">
        <v>8.6986331999999997</v>
      </c>
      <c r="L16" s="47">
        <v>8.0294618999999994</v>
      </c>
      <c r="M16" s="47">
        <v>7.5834465</v>
      </c>
      <c r="N16" s="3"/>
      <c r="O16" s="3">
        <f t="shared" si="3"/>
        <v>0.64672666000000001</v>
      </c>
      <c r="P16" s="3">
        <f t="shared" si="4"/>
        <v>0.75756354000000004</v>
      </c>
      <c r="Q16" s="3">
        <f t="shared" si="5"/>
        <v>0.71559992000000006</v>
      </c>
      <c r="R16" s="3">
        <f t="shared" si="6"/>
        <v>0.86837672999999993</v>
      </c>
      <c r="S16" s="3">
        <f t="shared" si="7"/>
        <v>0.86986332</v>
      </c>
      <c r="T16" s="3">
        <f t="shared" si="8"/>
        <v>0.80294618999999989</v>
      </c>
      <c r="U16" s="3">
        <f t="shared" si="9"/>
        <v>0.75834464999999995</v>
      </c>
    </row>
    <row r="17" spans="1:21" x14ac:dyDescent="0.35">
      <c r="A17" t="s">
        <v>73</v>
      </c>
      <c r="B17" t="s">
        <v>74</v>
      </c>
      <c r="C17" s="42">
        <f t="shared" si="1"/>
        <v>0.25842002333333336</v>
      </c>
      <c r="D17" s="42">
        <f t="shared" si="2"/>
        <v>0.66181106749999996</v>
      </c>
      <c r="G17" s="47">
        <v>2.7992423</v>
      </c>
      <c r="H17" s="47">
        <v>2.5548239000000001</v>
      </c>
      <c r="I17" s="47">
        <v>2.3985344999999998</v>
      </c>
      <c r="J17" s="47">
        <v>7.5442581000000004</v>
      </c>
      <c r="K17" s="47">
        <v>8.3298254000000007</v>
      </c>
      <c r="L17" s="47">
        <v>4.4061336999999998</v>
      </c>
      <c r="M17" s="47">
        <v>6.1922255000000002</v>
      </c>
      <c r="N17" s="3"/>
      <c r="O17" s="3">
        <f t="shared" si="3"/>
        <v>0.27992423</v>
      </c>
      <c r="P17" s="3">
        <f t="shared" si="4"/>
        <v>0.25548239</v>
      </c>
      <c r="Q17" s="3">
        <f t="shared" si="5"/>
        <v>0.23985344999999997</v>
      </c>
      <c r="R17" s="3">
        <f t="shared" si="6"/>
        <v>0.75442581000000009</v>
      </c>
      <c r="S17" s="3">
        <f t="shared" si="7"/>
        <v>0.83298254000000005</v>
      </c>
      <c r="T17" s="3">
        <f t="shared" si="8"/>
        <v>0.44061337</v>
      </c>
      <c r="U17" s="3">
        <f t="shared" si="9"/>
        <v>0.61922255000000004</v>
      </c>
    </row>
    <row r="18" spans="1:21" x14ac:dyDescent="0.35">
      <c r="A18" t="s">
        <v>75</v>
      </c>
      <c r="B18" t="s">
        <v>76</v>
      </c>
      <c r="C18" s="42">
        <f t="shared" si="1"/>
        <v>0.43699018333333334</v>
      </c>
      <c r="D18" s="42">
        <f t="shared" si="2"/>
        <v>0.52647703749999997</v>
      </c>
      <c r="G18" s="47">
        <v>3.5561953000000002</v>
      </c>
      <c r="H18" s="47">
        <v>5.9717507000000003</v>
      </c>
      <c r="I18" s="47">
        <v>3.5817595</v>
      </c>
      <c r="J18" s="47">
        <v>6.2934178999999997</v>
      </c>
      <c r="K18" s="47">
        <v>5.7925371999999999</v>
      </c>
      <c r="L18" s="47">
        <v>4.5834136000000001</v>
      </c>
      <c r="M18" s="47">
        <v>4.3897127999999999</v>
      </c>
      <c r="N18" s="3"/>
      <c r="O18" s="3">
        <f t="shared" si="3"/>
        <v>0.35561953000000002</v>
      </c>
      <c r="P18" s="3">
        <f t="shared" si="4"/>
        <v>0.59717507000000003</v>
      </c>
      <c r="Q18" s="3">
        <f t="shared" si="5"/>
        <v>0.35817595000000002</v>
      </c>
      <c r="R18" s="3">
        <f t="shared" si="6"/>
        <v>0.62934179000000001</v>
      </c>
      <c r="S18" s="3">
        <f t="shared" si="7"/>
        <v>0.57925371999999997</v>
      </c>
      <c r="T18" s="3">
        <f t="shared" si="8"/>
        <v>0.45834136000000003</v>
      </c>
      <c r="U18" s="3">
        <f t="shared" si="9"/>
        <v>0.43897127999999996</v>
      </c>
    </row>
    <row r="19" spans="1:21" x14ac:dyDescent="0.35">
      <c r="A19" t="s">
        <v>77</v>
      </c>
      <c r="B19" t="s">
        <v>78</v>
      </c>
      <c r="C19" s="42">
        <f t="shared" si="1"/>
        <v>0.45485853333333331</v>
      </c>
      <c r="D19" s="42">
        <f t="shared" si="2"/>
        <v>0.67019222999999994</v>
      </c>
      <c r="G19" s="47">
        <v>3.6969167999999999</v>
      </c>
      <c r="H19" s="47">
        <v>5.7919692999999999</v>
      </c>
      <c r="I19" s="47">
        <v>4.1568699000000002</v>
      </c>
      <c r="J19" s="47">
        <v>7.5104417999999997</v>
      </c>
      <c r="K19" s="47">
        <v>7.9342575000000002</v>
      </c>
      <c r="L19" s="47">
        <v>4.7973470999999996</v>
      </c>
      <c r="M19" s="47">
        <v>6.5656428</v>
      </c>
      <c r="N19" s="3"/>
      <c r="O19" s="3">
        <f t="shared" si="3"/>
        <v>0.36969167999999997</v>
      </c>
      <c r="P19" s="3">
        <f t="shared" si="4"/>
        <v>0.57919692999999994</v>
      </c>
      <c r="Q19" s="3">
        <f t="shared" si="5"/>
        <v>0.41568699000000003</v>
      </c>
      <c r="R19" s="3">
        <f t="shared" si="6"/>
        <v>0.75104417999999995</v>
      </c>
      <c r="S19" s="3">
        <f t="shared" si="7"/>
        <v>0.79342575000000004</v>
      </c>
      <c r="T19" s="3">
        <f t="shared" si="8"/>
        <v>0.47973470999999995</v>
      </c>
      <c r="U19" s="3">
        <f t="shared" si="9"/>
        <v>0.65656428</v>
      </c>
    </row>
    <row r="20" spans="1:21" x14ac:dyDescent="0.35">
      <c r="A20" t="s">
        <v>79</v>
      </c>
      <c r="B20" t="s">
        <v>80</v>
      </c>
      <c r="C20" s="42">
        <f t="shared" si="1"/>
        <v>0.37365809333333333</v>
      </c>
      <c r="D20" s="42">
        <f t="shared" si="2"/>
        <v>0.57362264500000004</v>
      </c>
      <c r="G20" s="47">
        <v>3.8830060999999998</v>
      </c>
      <c r="H20" s="47">
        <v>3.7172934999999998</v>
      </c>
      <c r="I20" s="47">
        <v>3.6094431999999999</v>
      </c>
      <c r="J20" s="47">
        <v>6.7561603000000003</v>
      </c>
      <c r="K20" s="47">
        <v>6.6968093</v>
      </c>
      <c r="L20" s="47">
        <v>4.7168201999999999</v>
      </c>
      <c r="M20" s="47">
        <v>4.7751159999999997</v>
      </c>
      <c r="N20" s="3"/>
      <c r="O20" s="3">
        <f t="shared" si="3"/>
        <v>0.38830060999999999</v>
      </c>
      <c r="P20" s="3">
        <f t="shared" si="4"/>
        <v>0.37172934999999996</v>
      </c>
      <c r="Q20" s="3">
        <f t="shared" si="5"/>
        <v>0.36094431999999999</v>
      </c>
      <c r="R20" s="3">
        <f t="shared" si="6"/>
        <v>0.67561603000000003</v>
      </c>
      <c r="S20" s="3">
        <f t="shared" si="7"/>
        <v>0.66968092999999995</v>
      </c>
      <c r="T20" s="3">
        <f t="shared" si="8"/>
        <v>0.47168201999999998</v>
      </c>
      <c r="U20" s="3">
        <f t="shared" si="9"/>
        <v>0.47751159999999998</v>
      </c>
    </row>
    <row r="21" spans="1:21" x14ac:dyDescent="0.35">
      <c r="A21" t="s">
        <v>81</v>
      </c>
      <c r="B21" t="s">
        <v>82</v>
      </c>
      <c r="C21" s="42">
        <f t="shared" si="1"/>
        <v>0.7151491499999999</v>
      </c>
      <c r="D21" s="42">
        <f t="shared" si="2"/>
        <v>0.79415221000000003</v>
      </c>
      <c r="G21" s="47">
        <v>6.6017785</v>
      </c>
      <c r="H21" s="47">
        <v>7.5953683999999999</v>
      </c>
      <c r="I21" s="47">
        <v>7.2573276</v>
      </c>
      <c r="J21" s="47">
        <v>8.3199576999999998</v>
      </c>
      <c r="K21" s="47">
        <v>8.3254699999999993</v>
      </c>
      <c r="L21" s="47">
        <v>7.8500465999999998</v>
      </c>
      <c r="M21" s="47">
        <v>7.2706141000000004</v>
      </c>
      <c r="N21" s="3"/>
      <c r="O21" s="3">
        <f t="shared" si="3"/>
        <v>0.66017784999999995</v>
      </c>
      <c r="P21" s="3">
        <f t="shared" si="4"/>
        <v>0.75953683999999999</v>
      </c>
      <c r="Q21" s="3">
        <f t="shared" si="5"/>
        <v>0.72573275999999998</v>
      </c>
      <c r="R21" s="3">
        <f t="shared" si="6"/>
        <v>0.83199577000000002</v>
      </c>
      <c r="S21" s="3">
        <f t="shared" si="7"/>
        <v>0.83254699999999993</v>
      </c>
      <c r="T21" s="3">
        <f t="shared" si="8"/>
        <v>0.78500466000000002</v>
      </c>
      <c r="U21" s="3">
        <f t="shared" si="9"/>
        <v>0.72706141000000002</v>
      </c>
    </row>
    <row r="22" spans="1:21" x14ac:dyDescent="0.35">
      <c r="A22" t="s">
        <v>83</v>
      </c>
      <c r="B22" t="s">
        <v>84</v>
      </c>
      <c r="C22" s="42">
        <f t="shared" si="1"/>
        <v>0.53051656000000003</v>
      </c>
      <c r="D22" s="42">
        <f t="shared" si="2"/>
        <v>0.64570440000000007</v>
      </c>
      <c r="G22" s="47">
        <v>4.9998516999999998</v>
      </c>
      <c r="H22" s="47">
        <v>5.6722068999999999</v>
      </c>
      <c r="I22" s="47">
        <v>5.2434381999999999</v>
      </c>
      <c r="J22" s="47">
        <v>7.7057079999999996</v>
      </c>
      <c r="K22" s="47">
        <v>7.5673699000000001</v>
      </c>
      <c r="L22" s="47">
        <v>5.3511991999999999</v>
      </c>
      <c r="M22" s="47">
        <v>5.2038989000000004</v>
      </c>
      <c r="N22" s="3"/>
      <c r="O22" s="3">
        <f t="shared" si="3"/>
        <v>0.49998516999999998</v>
      </c>
      <c r="P22" s="3">
        <f t="shared" si="4"/>
        <v>0.56722068999999997</v>
      </c>
      <c r="Q22" s="3">
        <f t="shared" si="5"/>
        <v>0.52434382000000002</v>
      </c>
      <c r="R22" s="3">
        <f t="shared" si="6"/>
        <v>0.7705708</v>
      </c>
      <c r="S22" s="3">
        <f t="shared" si="7"/>
        <v>0.75673699000000005</v>
      </c>
      <c r="T22" s="3">
        <f t="shared" si="8"/>
        <v>0.53511991999999997</v>
      </c>
      <c r="U22" s="3">
        <f t="shared" si="9"/>
        <v>0.52038989000000002</v>
      </c>
    </row>
    <row r="23" spans="1:21" x14ac:dyDescent="0.35">
      <c r="A23" t="s">
        <v>85</v>
      </c>
      <c r="B23" t="s">
        <v>86</v>
      </c>
      <c r="C23" s="42">
        <f t="shared" si="1"/>
        <v>0.52276945000000008</v>
      </c>
      <c r="D23" s="42">
        <f t="shared" si="2"/>
        <v>0.6752176875</v>
      </c>
      <c r="G23" s="47">
        <v>5.0109830000000004</v>
      </c>
      <c r="H23" s="47">
        <v>5.2211112999999996</v>
      </c>
      <c r="I23" s="47">
        <v>5.4509892000000004</v>
      </c>
      <c r="J23" s="47">
        <v>6.7167044000000002</v>
      </c>
      <c r="K23" s="47">
        <v>7.1869687999999998</v>
      </c>
      <c r="L23" s="47">
        <v>7.0584292</v>
      </c>
      <c r="M23" s="47">
        <v>6.0466050999999998</v>
      </c>
      <c r="N23" s="3"/>
      <c r="O23" s="3">
        <f t="shared" si="3"/>
        <v>0.5010983</v>
      </c>
      <c r="P23" s="3">
        <f t="shared" si="4"/>
        <v>0.52211112999999998</v>
      </c>
      <c r="Q23" s="3">
        <f t="shared" si="5"/>
        <v>0.54509892000000004</v>
      </c>
      <c r="R23" s="3">
        <f t="shared" si="6"/>
        <v>0.67167043999999998</v>
      </c>
      <c r="S23" s="3">
        <f t="shared" si="7"/>
        <v>0.71869687999999998</v>
      </c>
      <c r="T23" s="3">
        <f t="shared" si="8"/>
        <v>0.70584292000000004</v>
      </c>
      <c r="U23" s="3">
        <f t="shared" si="9"/>
        <v>0.60466050999999998</v>
      </c>
    </row>
    <row r="24" spans="1:21" x14ac:dyDescent="0.35">
      <c r="A24" t="s">
        <v>87</v>
      </c>
      <c r="B24" t="s">
        <v>88</v>
      </c>
      <c r="C24" s="42">
        <f t="shared" si="1"/>
        <v>0.44184385333333331</v>
      </c>
      <c r="D24" s="42">
        <f t="shared" si="2"/>
        <v>0.6782616025</v>
      </c>
      <c r="G24" s="47">
        <v>3.7488779999999999</v>
      </c>
      <c r="H24" s="47">
        <v>5.7800031000000001</v>
      </c>
      <c r="I24" s="47">
        <v>3.7264344999999999</v>
      </c>
      <c r="J24" s="47">
        <v>8.2873535</v>
      </c>
      <c r="K24" s="47">
        <v>7.4169806999999999</v>
      </c>
      <c r="L24" s="47">
        <v>6.0802297999999997</v>
      </c>
      <c r="M24" s="47">
        <v>5.3459000999999997</v>
      </c>
      <c r="N24" s="3"/>
      <c r="O24" s="3">
        <f t="shared" si="3"/>
        <v>0.37488779999999999</v>
      </c>
      <c r="P24" s="3">
        <f t="shared" si="4"/>
        <v>0.57800030999999996</v>
      </c>
      <c r="Q24" s="3">
        <f t="shared" si="5"/>
        <v>0.37264344999999999</v>
      </c>
      <c r="R24" s="3">
        <f t="shared" si="6"/>
        <v>0.82873534999999998</v>
      </c>
      <c r="S24" s="3">
        <f t="shared" si="7"/>
        <v>0.74169806999999999</v>
      </c>
      <c r="T24" s="3">
        <f t="shared" si="8"/>
        <v>0.60802297999999999</v>
      </c>
      <c r="U24" s="3">
        <f t="shared" si="9"/>
        <v>0.53459000999999995</v>
      </c>
    </row>
    <row r="25" spans="1:21" x14ac:dyDescent="0.35">
      <c r="A25" t="s">
        <v>89</v>
      </c>
      <c r="B25" t="s">
        <v>90</v>
      </c>
      <c r="C25" s="42">
        <f t="shared" si="1"/>
        <v>0.50244511000000003</v>
      </c>
      <c r="D25" s="42">
        <f t="shared" si="2"/>
        <v>0.70273543749999989</v>
      </c>
      <c r="G25" s="47">
        <v>5.0732230999999999</v>
      </c>
      <c r="H25" s="47">
        <v>5.6923871000000004</v>
      </c>
      <c r="I25" s="47">
        <v>4.3077430999999997</v>
      </c>
      <c r="J25" s="47">
        <v>8.1236438999999994</v>
      </c>
      <c r="K25" s="47">
        <v>7.8115892000000002</v>
      </c>
      <c r="L25" s="47">
        <v>5.6813473999999999</v>
      </c>
      <c r="M25" s="47">
        <v>6.4928369999999997</v>
      </c>
      <c r="N25" s="3"/>
      <c r="O25" s="3">
        <f t="shared" si="3"/>
        <v>0.50732230999999994</v>
      </c>
      <c r="P25" s="3">
        <f t="shared" si="4"/>
        <v>0.56923871000000004</v>
      </c>
      <c r="Q25" s="3">
        <f t="shared" si="5"/>
        <v>0.43077430999999999</v>
      </c>
      <c r="R25" s="3">
        <f t="shared" si="6"/>
        <v>0.81236438999999994</v>
      </c>
      <c r="S25" s="3">
        <f t="shared" si="7"/>
        <v>0.78115891999999998</v>
      </c>
      <c r="T25" s="3">
        <f t="shared" si="8"/>
        <v>0.56813473999999997</v>
      </c>
      <c r="U25" s="3">
        <f t="shared" si="9"/>
        <v>0.64928370000000002</v>
      </c>
    </row>
    <row r="26" spans="1:21" x14ac:dyDescent="0.35">
      <c r="A26" t="s">
        <v>93</v>
      </c>
      <c r="B26" t="s">
        <v>94</v>
      </c>
      <c r="C26" s="42">
        <f t="shared" si="1"/>
        <v>0.53440339000000003</v>
      </c>
      <c r="D26" s="42">
        <f t="shared" si="2"/>
        <v>0.51098139249999996</v>
      </c>
      <c r="G26" s="47">
        <v>4.2886347999999996</v>
      </c>
      <c r="H26" s="47">
        <v>6.2108727000000004</v>
      </c>
      <c r="I26" s="47">
        <v>5.5325942000000001</v>
      </c>
      <c r="J26" s="47">
        <v>4.3212652</v>
      </c>
      <c r="K26" s="47">
        <v>5.3511758</v>
      </c>
      <c r="L26" s="47">
        <v>6.2138084999999998</v>
      </c>
      <c r="M26" s="47">
        <v>4.5530061999999996</v>
      </c>
      <c r="N26" s="3"/>
      <c r="O26" s="3">
        <f t="shared" si="3"/>
        <v>0.42886347999999996</v>
      </c>
      <c r="P26" s="3">
        <f t="shared" si="4"/>
        <v>0.62108727000000008</v>
      </c>
      <c r="Q26" s="3">
        <f t="shared" si="5"/>
        <v>0.55325942000000006</v>
      </c>
      <c r="R26" s="3">
        <f t="shared" si="6"/>
        <v>0.43212652000000001</v>
      </c>
      <c r="S26" s="3">
        <f t="shared" si="7"/>
        <v>0.53511757999999998</v>
      </c>
      <c r="T26" s="3">
        <f t="shared" si="8"/>
        <v>0.62138084999999998</v>
      </c>
      <c r="U26" s="3">
        <f t="shared" si="9"/>
        <v>0.45530061999999993</v>
      </c>
    </row>
    <row r="27" spans="1:21" x14ac:dyDescent="0.35">
      <c r="A27" t="s">
        <v>95</v>
      </c>
      <c r="B27" t="s">
        <v>96</v>
      </c>
      <c r="C27" s="42">
        <f t="shared" si="1"/>
        <v>0.45904777999999996</v>
      </c>
      <c r="D27" s="42">
        <f t="shared" si="2"/>
        <v>0.51521468000000004</v>
      </c>
      <c r="G27" s="47">
        <v>3.8419246999999999</v>
      </c>
      <c r="H27" s="47">
        <v>5.8140973999999996</v>
      </c>
      <c r="I27" s="47">
        <v>4.1154112999999999</v>
      </c>
      <c r="J27" s="47">
        <v>5.2328824999999997</v>
      </c>
      <c r="K27" s="47">
        <v>5.187932</v>
      </c>
      <c r="L27" s="47">
        <v>5.4417653000000001</v>
      </c>
      <c r="M27" s="47">
        <v>4.7460073999999999</v>
      </c>
      <c r="N27" s="3"/>
      <c r="O27" s="3">
        <f t="shared" si="3"/>
        <v>0.38419247000000001</v>
      </c>
      <c r="P27" s="3">
        <f t="shared" si="4"/>
        <v>0.58140974000000001</v>
      </c>
      <c r="Q27" s="3">
        <f t="shared" si="5"/>
        <v>0.41154112999999998</v>
      </c>
      <c r="R27" s="3">
        <f t="shared" si="6"/>
        <v>0.52328825000000001</v>
      </c>
      <c r="S27" s="3">
        <f t="shared" si="7"/>
        <v>0.51879319999999995</v>
      </c>
      <c r="T27" s="3">
        <f t="shared" si="8"/>
        <v>0.54417652999999999</v>
      </c>
      <c r="U27" s="3">
        <f t="shared" si="9"/>
        <v>0.47460073999999997</v>
      </c>
    </row>
    <row r="28" spans="1:21" x14ac:dyDescent="0.35">
      <c r="A28" t="s">
        <v>99</v>
      </c>
      <c r="B28" t="s">
        <v>100</v>
      </c>
      <c r="C28" s="42">
        <f t="shared" si="1"/>
        <v>0.58418458333333334</v>
      </c>
      <c r="D28" s="42">
        <f t="shared" si="2"/>
        <v>0.73493331500000003</v>
      </c>
      <c r="G28" s="47">
        <v>5.2555031999999997</v>
      </c>
      <c r="H28" s="47">
        <v>6.8703450999999998</v>
      </c>
      <c r="I28" s="47">
        <v>5.3996892000000001</v>
      </c>
      <c r="J28" s="47">
        <v>8.3163947999999994</v>
      </c>
      <c r="K28" s="47">
        <v>7.6459149999999996</v>
      </c>
      <c r="L28" s="47">
        <v>6.7579775</v>
      </c>
      <c r="M28" s="47">
        <v>6.6770452999999996</v>
      </c>
      <c r="N28" s="3"/>
      <c r="O28" s="3">
        <f t="shared" si="3"/>
        <v>0.52555032000000002</v>
      </c>
      <c r="P28" s="3">
        <f t="shared" si="4"/>
        <v>0.68703450999999993</v>
      </c>
      <c r="Q28" s="3">
        <f t="shared" si="5"/>
        <v>0.53996891999999996</v>
      </c>
      <c r="R28" s="3">
        <f t="shared" si="6"/>
        <v>0.83163947999999999</v>
      </c>
      <c r="S28" s="3">
        <f t="shared" si="7"/>
        <v>0.76459149999999998</v>
      </c>
      <c r="T28" s="3">
        <f t="shared" si="8"/>
        <v>0.67579774999999997</v>
      </c>
      <c r="U28" s="3">
        <f t="shared" si="9"/>
        <v>0.66770452999999996</v>
      </c>
    </row>
    <row r="29" spans="1:21" x14ac:dyDescent="0.35">
      <c r="A29" t="s">
        <v>52</v>
      </c>
      <c r="B29" t="s">
        <v>101</v>
      </c>
      <c r="C29" s="42">
        <f t="shared" si="1"/>
        <v>0.74302860999999998</v>
      </c>
      <c r="D29" s="42">
        <f t="shared" si="2"/>
        <v>0.83935981000000004</v>
      </c>
      <c r="G29" s="47">
        <v>7.8223108999999997</v>
      </c>
      <c r="H29" s="47">
        <v>6.9960237000000003</v>
      </c>
      <c r="I29" s="47">
        <v>7.4725237</v>
      </c>
      <c r="J29" s="47">
        <v>8.5348711000000002</v>
      </c>
      <c r="K29" s="47">
        <v>8.5315875999999999</v>
      </c>
      <c r="L29" s="47">
        <v>8.3589210999999999</v>
      </c>
      <c r="M29" s="47">
        <v>8.1490126000000007</v>
      </c>
      <c r="N29" s="3"/>
      <c r="O29" s="3">
        <f t="shared" si="3"/>
        <v>0.78223109000000002</v>
      </c>
      <c r="P29" s="3">
        <f t="shared" si="4"/>
        <v>0.69960237000000003</v>
      </c>
      <c r="Q29" s="3">
        <f t="shared" si="5"/>
        <v>0.74725237</v>
      </c>
      <c r="R29" s="3">
        <f t="shared" si="6"/>
        <v>0.85348710999999999</v>
      </c>
      <c r="S29" s="3">
        <f t="shared" si="7"/>
        <v>0.85315876000000002</v>
      </c>
      <c r="T29" s="3">
        <f t="shared" si="8"/>
        <v>0.83589210999999997</v>
      </c>
      <c r="U29" s="3">
        <f t="shared" si="9"/>
        <v>0.81490126000000007</v>
      </c>
    </row>
    <row r="30" spans="1:21" x14ac:dyDescent="0.35">
      <c r="A30" t="s">
        <v>102</v>
      </c>
      <c r="B30" t="s">
        <v>103</v>
      </c>
      <c r="C30" s="42">
        <f t="shared" si="1"/>
        <v>0.72388132333333333</v>
      </c>
      <c r="D30" s="42">
        <f t="shared" si="2"/>
        <v>0.77260425249999987</v>
      </c>
      <c r="G30" s="47">
        <v>7.4083800000000002</v>
      </c>
      <c r="H30" s="47">
        <v>7.598516</v>
      </c>
      <c r="I30" s="47">
        <v>6.7095437000000002</v>
      </c>
      <c r="J30" s="47">
        <v>8.2103509999999993</v>
      </c>
      <c r="K30" s="47">
        <v>8.3350057999999994</v>
      </c>
      <c r="L30" s="47">
        <v>7.4263481999999996</v>
      </c>
      <c r="M30" s="47">
        <v>6.9324650999999999</v>
      </c>
      <c r="N30" s="3"/>
      <c r="O30" s="3">
        <f t="shared" si="3"/>
        <v>0.740838</v>
      </c>
      <c r="P30" s="3">
        <f t="shared" si="4"/>
        <v>0.75985159999999996</v>
      </c>
      <c r="Q30" s="3">
        <f t="shared" si="5"/>
        <v>0.67095437000000002</v>
      </c>
      <c r="R30" s="3">
        <f t="shared" si="6"/>
        <v>0.82103509999999991</v>
      </c>
      <c r="S30" s="3">
        <f t="shared" si="7"/>
        <v>0.83350057999999994</v>
      </c>
      <c r="T30" s="3">
        <f t="shared" si="8"/>
        <v>0.74263481999999992</v>
      </c>
      <c r="U30" s="3">
        <f t="shared" si="9"/>
        <v>0.69324651000000004</v>
      </c>
    </row>
    <row r="31" spans="1:21" x14ac:dyDescent="0.35">
      <c r="A31" t="s">
        <v>107</v>
      </c>
      <c r="B31" t="s">
        <v>107</v>
      </c>
      <c r="C31" s="42">
        <f t="shared" si="1"/>
        <v>0.61405059333333323</v>
      </c>
      <c r="D31" s="42">
        <f t="shared" si="2"/>
        <v>0.62603867999999996</v>
      </c>
      <c r="G31" s="47">
        <v>5.6791638999999998</v>
      </c>
      <c r="H31" s="47">
        <v>6.3283886999999996</v>
      </c>
      <c r="I31" s="47">
        <v>6.4139651999999998</v>
      </c>
      <c r="J31" s="47">
        <v>7.6573753</v>
      </c>
      <c r="K31" s="47">
        <v>6.0406494000000004</v>
      </c>
      <c r="L31" s="47">
        <v>6.7191472000000001</v>
      </c>
      <c r="M31" s="47">
        <v>4.6243752999999996</v>
      </c>
      <c r="N31" s="3"/>
      <c r="O31" s="3">
        <f t="shared" si="3"/>
        <v>0.56791638999999994</v>
      </c>
      <c r="P31" s="3">
        <f t="shared" si="4"/>
        <v>0.63283886999999994</v>
      </c>
      <c r="Q31" s="3">
        <f t="shared" si="5"/>
        <v>0.64139652000000003</v>
      </c>
      <c r="R31" s="3">
        <f t="shared" si="6"/>
        <v>0.76573753</v>
      </c>
      <c r="S31" s="3">
        <f t="shared" si="7"/>
        <v>0.60406493999999999</v>
      </c>
      <c r="T31" s="3">
        <f t="shared" si="8"/>
        <v>0.67191471999999997</v>
      </c>
      <c r="U31" s="3">
        <f t="shared" si="9"/>
        <v>0.46243752999999999</v>
      </c>
    </row>
    <row r="32" spans="1:21" x14ac:dyDescent="0.35">
      <c r="A32" t="s">
        <v>108</v>
      </c>
      <c r="B32" t="s">
        <v>109</v>
      </c>
      <c r="C32" s="42">
        <f t="shared" si="1"/>
        <v>0.60923797333333329</v>
      </c>
      <c r="D32" s="42">
        <f t="shared" si="2"/>
        <v>0.82078416499999995</v>
      </c>
      <c r="G32" s="47">
        <v>5.7891231000000003</v>
      </c>
      <c r="H32" s="47">
        <v>6.6098404000000004</v>
      </c>
      <c r="I32" s="47">
        <v>5.8781756999999999</v>
      </c>
      <c r="J32" s="47">
        <v>8.5490455999999995</v>
      </c>
      <c r="K32" s="47">
        <v>8.5017528999999996</v>
      </c>
      <c r="L32" s="47">
        <v>8.2748413000000003</v>
      </c>
      <c r="M32" s="47">
        <v>7.5057267999999997</v>
      </c>
      <c r="N32" s="3"/>
      <c r="O32" s="3">
        <f t="shared" si="3"/>
        <v>0.57891230999999999</v>
      </c>
      <c r="P32" s="3">
        <f t="shared" si="4"/>
        <v>0.66098403999999999</v>
      </c>
      <c r="Q32" s="3">
        <f t="shared" si="5"/>
        <v>0.58781757000000001</v>
      </c>
      <c r="R32" s="3">
        <f t="shared" si="6"/>
        <v>0.85490455999999992</v>
      </c>
      <c r="S32" s="3">
        <f t="shared" si="7"/>
        <v>0.85017528999999992</v>
      </c>
      <c r="T32" s="3">
        <f t="shared" si="8"/>
        <v>0.82748412999999998</v>
      </c>
      <c r="U32" s="3">
        <f t="shared" si="9"/>
        <v>0.75057267999999999</v>
      </c>
    </row>
    <row r="33" spans="1:21" x14ac:dyDescent="0.35">
      <c r="A33" t="s">
        <v>110</v>
      </c>
      <c r="B33" t="s">
        <v>111</v>
      </c>
      <c r="C33" s="42">
        <f t="shared" si="1"/>
        <v>0.19808579333333332</v>
      </c>
      <c r="D33" s="42">
        <f t="shared" si="2"/>
        <v>0.46410362749999995</v>
      </c>
      <c r="G33" s="47">
        <v>1.9771147</v>
      </c>
      <c r="H33" s="47">
        <v>1.9783465</v>
      </c>
      <c r="I33" s="47">
        <v>1.9871125999999999</v>
      </c>
      <c r="J33" s="47">
        <v>4.9482540999999998</v>
      </c>
      <c r="K33" s="47">
        <v>6.1756672999999997</v>
      </c>
      <c r="L33" s="47">
        <v>3.4904877999999999</v>
      </c>
      <c r="M33" s="47">
        <v>3.9497358999999999</v>
      </c>
      <c r="N33" s="3"/>
      <c r="O33" s="3">
        <f t="shared" si="3"/>
        <v>0.19771147</v>
      </c>
      <c r="P33" s="3">
        <f t="shared" si="4"/>
        <v>0.19783465</v>
      </c>
      <c r="Q33" s="3">
        <f t="shared" si="5"/>
        <v>0.19871126</v>
      </c>
      <c r="R33" s="3">
        <f t="shared" si="6"/>
        <v>0.49482540999999997</v>
      </c>
      <c r="S33" s="3">
        <f t="shared" si="7"/>
        <v>0.61756672999999995</v>
      </c>
      <c r="T33" s="3">
        <f t="shared" si="8"/>
        <v>0.34904878</v>
      </c>
      <c r="U33" s="3">
        <f t="shared" si="9"/>
        <v>0.39497358999999999</v>
      </c>
    </row>
    <row r="34" spans="1:21" x14ac:dyDescent="0.35">
      <c r="A34" t="s">
        <v>112</v>
      </c>
      <c r="B34" t="s">
        <v>113</v>
      </c>
      <c r="C34" s="42">
        <f t="shared" si="1"/>
        <v>0.47347056000000004</v>
      </c>
      <c r="D34" s="42">
        <f t="shared" si="2"/>
        <v>0.86638246749999992</v>
      </c>
      <c r="G34" s="47">
        <v>5.8225093000000001</v>
      </c>
      <c r="H34" s="47">
        <v>5.2811446000000002</v>
      </c>
      <c r="I34" s="47">
        <v>3.1004629000000001</v>
      </c>
      <c r="J34" s="47">
        <v>9.1524619999999999</v>
      </c>
      <c r="K34" s="47">
        <v>9.4070462999999993</v>
      </c>
      <c r="L34" s="47">
        <v>7.9123720999999998</v>
      </c>
      <c r="M34" s="47">
        <v>8.1834182999999996</v>
      </c>
      <c r="N34" s="3"/>
      <c r="O34" s="3">
        <f t="shared" si="3"/>
        <v>0.58225093000000006</v>
      </c>
      <c r="P34" s="3">
        <f t="shared" si="4"/>
        <v>0.52811446000000006</v>
      </c>
      <c r="Q34" s="3">
        <f t="shared" si="5"/>
        <v>0.31004629</v>
      </c>
      <c r="R34" s="3">
        <f t="shared" si="6"/>
        <v>0.91524620000000001</v>
      </c>
      <c r="S34" s="3">
        <f t="shared" si="7"/>
        <v>0.94070462999999993</v>
      </c>
      <c r="T34" s="3">
        <f t="shared" si="8"/>
        <v>0.79123721000000002</v>
      </c>
      <c r="U34" s="3">
        <f t="shared" si="9"/>
        <v>0.81834182999999994</v>
      </c>
    </row>
    <row r="35" spans="1:21" x14ac:dyDescent="0.35">
      <c r="A35" t="s">
        <v>114</v>
      </c>
      <c r="B35" t="s">
        <v>115</v>
      </c>
      <c r="C35" s="42">
        <f t="shared" si="1"/>
        <v>0.7230493366666666</v>
      </c>
      <c r="D35" s="42">
        <f t="shared" si="2"/>
        <v>0.82332445249999997</v>
      </c>
      <c r="G35" s="47">
        <v>7.4545579000000002</v>
      </c>
      <c r="H35" s="47">
        <v>7.5617932999999997</v>
      </c>
      <c r="I35" s="47">
        <v>6.6751288999999998</v>
      </c>
      <c r="J35" s="47">
        <v>8.7351817999999994</v>
      </c>
      <c r="K35" s="47">
        <v>9.0093192999999996</v>
      </c>
      <c r="L35" s="47">
        <v>7.7555885</v>
      </c>
      <c r="M35" s="47">
        <v>7.4328884999999998</v>
      </c>
      <c r="N35" s="3"/>
      <c r="O35" s="3">
        <f t="shared" si="3"/>
        <v>0.74545579000000006</v>
      </c>
      <c r="P35" s="3">
        <f t="shared" si="4"/>
        <v>0.75617932999999993</v>
      </c>
      <c r="Q35" s="3">
        <f t="shared" si="5"/>
        <v>0.66751289000000003</v>
      </c>
      <c r="R35" s="3">
        <f t="shared" si="6"/>
        <v>0.87351817999999992</v>
      </c>
      <c r="S35" s="3">
        <f t="shared" si="7"/>
        <v>0.90093192999999994</v>
      </c>
      <c r="T35" s="3">
        <f t="shared" si="8"/>
        <v>0.77555885000000002</v>
      </c>
      <c r="U35" s="3">
        <f t="shared" si="9"/>
        <v>0.74328885</v>
      </c>
    </row>
    <row r="36" spans="1:21" x14ac:dyDescent="0.35">
      <c r="A36" t="s">
        <v>116</v>
      </c>
      <c r="B36" t="s">
        <v>117</v>
      </c>
      <c r="C36" s="42">
        <f t="shared" si="1"/>
        <v>0.69305072000000001</v>
      </c>
      <c r="D36" s="42">
        <f t="shared" si="2"/>
        <v>0.80872404249999996</v>
      </c>
      <c r="G36" s="47">
        <v>7.0178856999999999</v>
      </c>
      <c r="H36" s="47">
        <v>7.0038133</v>
      </c>
      <c r="I36" s="47">
        <v>6.7698226000000004</v>
      </c>
      <c r="J36" s="47">
        <v>8.6535958999999991</v>
      </c>
      <c r="K36" s="47">
        <v>8.6653938000000004</v>
      </c>
      <c r="L36" s="47">
        <v>8.1740379000000001</v>
      </c>
      <c r="M36" s="47">
        <v>6.8559340999999998</v>
      </c>
      <c r="N36" s="3"/>
      <c r="O36" s="3">
        <f t="shared" si="3"/>
        <v>0.70178856999999994</v>
      </c>
      <c r="P36" s="3">
        <f t="shared" si="4"/>
        <v>0.70038133000000002</v>
      </c>
      <c r="Q36" s="3">
        <f t="shared" si="5"/>
        <v>0.67698226000000006</v>
      </c>
      <c r="R36" s="3">
        <f t="shared" si="6"/>
        <v>0.86535958999999996</v>
      </c>
      <c r="S36" s="3">
        <f t="shared" si="7"/>
        <v>0.86653938000000008</v>
      </c>
      <c r="T36" s="3">
        <f t="shared" si="8"/>
        <v>0.81740378999999996</v>
      </c>
      <c r="U36" s="3">
        <f t="shared" si="9"/>
        <v>0.68559340999999996</v>
      </c>
    </row>
    <row r="37" spans="1:21" x14ac:dyDescent="0.35">
      <c r="A37" t="s">
        <v>118</v>
      </c>
      <c r="B37" t="s">
        <v>119</v>
      </c>
      <c r="C37" s="42">
        <f t="shared" si="1"/>
        <v>0.40693637333333332</v>
      </c>
      <c r="D37" s="42">
        <f t="shared" si="2"/>
        <v>0.55192137499999994</v>
      </c>
      <c r="G37" s="47">
        <v>3.5880179000000001</v>
      </c>
      <c r="H37" s="47">
        <v>5.1250267000000003</v>
      </c>
      <c r="I37" s="47">
        <v>3.4950465999999998</v>
      </c>
      <c r="J37" s="47">
        <v>6.9625192</v>
      </c>
      <c r="K37" s="47">
        <v>6.1380714999999997</v>
      </c>
      <c r="L37" s="47">
        <v>3.5873902000000002</v>
      </c>
      <c r="M37" s="47">
        <v>5.3888740999999998</v>
      </c>
      <c r="N37" s="3"/>
      <c r="O37" s="3">
        <f t="shared" si="3"/>
        <v>0.35880179000000001</v>
      </c>
      <c r="P37" s="3">
        <f t="shared" si="4"/>
        <v>0.51250267000000005</v>
      </c>
      <c r="Q37" s="3">
        <f t="shared" si="5"/>
        <v>0.34950465999999997</v>
      </c>
      <c r="R37" s="3">
        <f t="shared" si="6"/>
        <v>0.69625192000000002</v>
      </c>
      <c r="S37" s="3">
        <f t="shared" si="7"/>
        <v>0.61380714999999997</v>
      </c>
      <c r="T37" s="3">
        <f t="shared" si="8"/>
        <v>0.35873902000000002</v>
      </c>
      <c r="U37" s="3">
        <f t="shared" si="9"/>
        <v>0.53888740999999996</v>
      </c>
    </row>
    <row r="38" spans="1:21" x14ac:dyDescent="0.35">
      <c r="A38" t="s">
        <v>120</v>
      </c>
      <c r="B38" t="s">
        <v>121</v>
      </c>
      <c r="C38" s="42">
        <f t="shared" si="1"/>
        <v>0.78397334666666663</v>
      </c>
      <c r="D38" s="42">
        <f t="shared" si="2"/>
        <v>0.80062545499999993</v>
      </c>
      <c r="G38" s="47">
        <v>7.4107180000000001</v>
      </c>
      <c r="H38" s="47">
        <v>8.1031999999999993</v>
      </c>
      <c r="I38" s="47">
        <v>8.0052824000000005</v>
      </c>
      <c r="J38" s="47">
        <v>8.3570174999999995</v>
      </c>
      <c r="K38" s="47">
        <v>8.3443612999999992</v>
      </c>
      <c r="L38" s="47">
        <v>8.1419230000000002</v>
      </c>
      <c r="M38" s="47">
        <v>7.1817164</v>
      </c>
      <c r="N38" s="3"/>
      <c r="O38" s="3">
        <f t="shared" si="3"/>
        <v>0.74107180000000006</v>
      </c>
      <c r="P38" s="3">
        <f t="shared" si="4"/>
        <v>0.81031999999999993</v>
      </c>
      <c r="Q38" s="3">
        <f t="shared" si="5"/>
        <v>0.80052824</v>
      </c>
      <c r="R38" s="3">
        <f t="shared" si="6"/>
        <v>0.83570174999999991</v>
      </c>
      <c r="S38" s="3">
        <f t="shared" si="7"/>
        <v>0.83443612999999994</v>
      </c>
      <c r="T38" s="3">
        <f t="shared" si="8"/>
        <v>0.81419229999999998</v>
      </c>
      <c r="U38" s="3">
        <f t="shared" si="9"/>
        <v>0.71817164</v>
      </c>
    </row>
    <row r="39" spans="1:21" x14ac:dyDescent="0.35">
      <c r="A39" t="s">
        <v>122</v>
      </c>
      <c r="B39" t="s">
        <v>123</v>
      </c>
      <c r="C39" s="42">
        <f t="shared" si="1"/>
        <v>0.77842543666666664</v>
      </c>
      <c r="D39" s="42">
        <f t="shared" si="2"/>
        <v>0.86182684750000005</v>
      </c>
      <c r="G39" s="47">
        <v>6.8748331</v>
      </c>
      <c r="H39" s="47">
        <v>8.1638211999999992</v>
      </c>
      <c r="I39" s="47">
        <v>8.3141087999999996</v>
      </c>
      <c r="J39" s="47">
        <v>8.5803823000000001</v>
      </c>
      <c r="K39" s="47">
        <v>8.5872992999999997</v>
      </c>
      <c r="L39" s="47">
        <v>8.6138925999999998</v>
      </c>
      <c r="M39" s="47">
        <v>8.6914996999999996</v>
      </c>
      <c r="N39" s="3"/>
      <c r="O39" s="3">
        <f t="shared" si="3"/>
        <v>0.68748330999999996</v>
      </c>
      <c r="P39" s="3">
        <f t="shared" si="4"/>
        <v>0.81638211999999988</v>
      </c>
      <c r="Q39" s="3">
        <f t="shared" si="5"/>
        <v>0.83141087999999996</v>
      </c>
      <c r="R39" s="3">
        <f t="shared" si="6"/>
        <v>0.85803823000000001</v>
      </c>
      <c r="S39" s="3">
        <f t="shared" si="7"/>
        <v>0.85872992999999997</v>
      </c>
      <c r="T39" s="3">
        <f t="shared" si="8"/>
        <v>0.86138925999999993</v>
      </c>
      <c r="U39" s="3">
        <f t="shared" si="9"/>
        <v>0.86914996999999994</v>
      </c>
    </row>
    <row r="40" spans="1:21" x14ac:dyDescent="0.35">
      <c r="A40" t="s">
        <v>124</v>
      </c>
      <c r="B40" t="s">
        <v>125</v>
      </c>
      <c r="C40" s="42">
        <f t="shared" si="1"/>
        <v>0.56963971666666668</v>
      </c>
      <c r="D40" s="42">
        <f t="shared" si="2"/>
        <v>0.72814454749999991</v>
      </c>
      <c r="G40" s="47">
        <v>5.8004407999999996</v>
      </c>
      <c r="H40" s="47">
        <v>6.2829347000000002</v>
      </c>
      <c r="I40" s="47">
        <v>5.0058160000000003</v>
      </c>
      <c r="J40" s="47">
        <v>8.1921576999999992</v>
      </c>
      <c r="K40" s="47">
        <v>7.7892717999999999</v>
      </c>
      <c r="L40" s="47">
        <v>6.7951088000000004</v>
      </c>
      <c r="M40" s="47">
        <v>6.3492436000000003</v>
      </c>
      <c r="N40" s="3"/>
      <c r="O40" s="3">
        <f t="shared" si="3"/>
        <v>0.58004407999999996</v>
      </c>
      <c r="P40" s="3">
        <f t="shared" si="4"/>
        <v>0.62829347000000002</v>
      </c>
      <c r="Q40" s="3">
        <f t="shared" si="5"/>
        <v>0.50058160000000007</v>
      </c>
      <c r="R40" s="3">
        <f t="shared" si="6"/>
        <v>0.8192157699999999</v>
      </c>
      <c r="S40" s="3">
        <f t="shared" si="7"/>
        <v>0.77892717999999994</v>
      </c>
      <c r="T40" s="3">
        <f t="shared" si="8"/>
        <v>0.67951088000000004</v>
      </c>
      <c r="U40" s="3">
        <f t="shared" si="9"/>
        <v>0.63492436000000008</v>
      </c>
    </row>
    <row r="41" spans="1:21" x14ac:dyDescent="0.35">
      <c r="A41" t="s">
        <v>126</v>
      </c>
      <c r="B41" t="s">
        <v>127</v>
      </c>
      <c r="C41" s="42">
        <f t="shared" si="1"/>
        <v>0.57874162666666662</v>
      </c>
      <c r="D41" s="42">
        <f t="shared" si="2"/>
        <v>0.59164482249999995</v>
      </c>
      <c r="G41" s="47">
        <v>6.0722451</v>
      </c>
      <c r="H41" s="47">
        <v>5.1586474999999998</v>
      </c>
      <c r="I41" s="47">
        <v>6.1313561999999999</v>
      </c>
      <c r="J41" s="47">
        <v>7.6086520999999996</v>
      </c>
      <c r="K41" s="47">
        <v>4.9457521</v>
      </c>
      <c r="L41" s="47">
        <v>6.0974940999999996</v>
      </c>
      <c r="M41" s="47">
        <v>5.0138946000000004</v>
      </c>
      <c r="N41" s="3"/>
      <c r="O41" s="3">
        <f t="shared" si="3"/>
        <v>0.60722451</v>
      </c>
      <c r="P41" s="3">
        <f t="shared" si="4"/>
        <v>0.51586474999999998</v>
      </c>
      <c r="Q41" s="3">
        <f t="shared" si="5"/>
        <v>0.61313561999999999</v>
      </c>
      <c r="R41" s="3">
        <f t="shared" si="6"/>
        <v>0.76086520999999996</v>
      </c>
      <c r="S41" s="3">
        <f t="shared" si="7"/>
        <v>0.49457520999999999</v>
      </c>
      <c r="T41" s="3">
        <f t="shared" si="8"/>
        <v>0.60974940999999994</v>
      </c>
      <c r="U41" s="3">
        <f t="shared" si="9"/>
        <v>0.50138946000000006</v>
      </c>
    </row>
    <row r="42" spans="1:21" x14ac:dyDescent="0.35">
      <c r="A42" t="s">
        <v>128</v>
      </c>
      <c r="B42" t="s">
        <v>129</v>
      </c>
      <c r="C42" s="42" t="e">
        <f t="shared" si="1"/>
        <v>#N/A</v>
      </c>
      <c r="D42" s="42">
        <f t="shared" si="2"/>
        <v>0.72525043249999999</v>
      </c>
      <c r="G42" s="3" t="s">
        <v>52</v>
      </c>
      <c r="H42" s="3" t="s">
        <v>52</v>
      </c>
      <c r="I42" s="3" t="s">
        <v>52</v>
      </c>
      <c r="J42" s="3">
        <v>7.7256193</v>
      </c>
      <c r="K42" s="3">
        <v>7.6634674</v>
      </c>
      <c r="L42" s="3">
        <v>7.3393930999999997</v>
      </c>
      <c r="M42" s="3">
        <v>6.2815374999999998</v>
      </c>
      <c r="N42" s="3"/>
      <c r="O42" s="3" t="str">
        <f t="shared" si="3"/>
        <v>..</v>
      </c>
      <c r="P42" s="3" t="str">
        <f t="shared" si="4"/>
        <v>..</v>
      </c>
      <c r="Q42" s="3" t="str">
        <f t="shared" si="5"/>
        <v>..</v>
      </c>
      <c r="R42" s="3">
        <f t="shared" si="6"/>
        <v>0.77256192999999995</v>
      </c>
      <c r="S42" s="3">
        <f t="shared" si="7"/>
        <v>0.76634674000000003</v>
      </c>
      <c r="T42" s="3">
        <f t="shared" si="8"/>
        <v>0.73393931000000001</v>
      </c>
      <c r="U42" s="3">
        <f t="shared" si="9"/>
        <v>0.62815374999999996</v>
      </c>
    </row>
    <row r="43" spans="1:21" x14ac:dyDescent="0.35">
      <c r="A43" t="s">
        <v>130</v>
      </c>
      <c r="B43" t="s">
        <v>131</v>
      </c>
      <c r="C43" s="42">
        <f t="shared" si="1"/>
        <v>0.3181349533333333</v>
      </c>
      <c r="D43" s="42">
        <f t="shared" si="2"/>
        <v>0.44098279499999998</v>
      </c>
      <c r="G43" s="3">
        <v>3.1536445999999998</v>
      </c>
      <c r="H43" s="3">
        <v>2.9798483999999998</v>
      </c>
      <c r="I43" s="3">
        <v>3.4105555999999999</v>
      </c>
      <c r="J43" s="3">
        <v>4.8451452000000002</v>
      </c>
      <c r="K43" s="3">
        <v>4.4066887000000001</v>
      </c>
      <c r="L43" s="3">
        <v>4.2333026</v>
      </c>
      <c r="M43" s="3">
        <v>4.1541753000000003</v>
      </c>
      <c r="N43" s="3"/>
      <c r="O43" s="3">
        <f t="shared" si="3"/>
        <v>0.31536445999999996</v>
      </c>
      <c r="P43" s="3">
        <f t="shared" si="4"/>
        <v>0.29798483999999997</v>
      </c>
      <c r="Q43" s="3">
        <f t="shared" si="5"/>
        <v>0.34105555999999998</v>
      </c>
      <c r="R43" s="3">
        <f t="shared" si="6"/>
        <v>0.48451452</v>
      </c>
      <c r="S43" s="3">
        <f t="shared" si="7"/>
        <v>0.44066886999999999</v>
      </c>
      <c r="T43" s="3">
        <f t="shared" si="8"/>
        <v>0.42333026000000001</v>
      </c>
      <c r="U43" s="3">
        <f t="shared" si="9"/>
        <v>0.41541753000000003</v>
      </c>
    </row>
    <row r="44" spans="1:21" x14ac:dyDescent="0.35">
      <c r="A44" t="s">
        <v>132</v>
      </c>
      <c r="B44" t="s">
        <v>133</v>
      </c>
      <c r="C44" s="42">
        <f t="shared" si="1"/>
        <v>0.28085720333333336</v>
      </c>
      <c r="D44" s="42">
        <f t="shared" si="2"/>
        <v>0.56600678999999998</v>
      </c>
      <c r="G44" s="3">
        <v>2.8508676999999998</v>
      </c>
      <c r="H44" s="3">
        <v>2.7237524999999998</v>
      </c>
      <c r="I44" s="3">
        <v>2.8510958999999998</v>
      </c>
      <c r="J44" s="3">
        <v>6.7693175999999999</v>
      </c>
      <c r="K44" s="3">
        <v>6.8841672000000003</v>
      </c>
      <c r="L44" s="3">
        <v>4.5059614000000003</v>
      </c>
      <c r="M44" s="3">
        <v>4.4808253999999996</v>
      </c>
      <c r="N44" s="3"/>
      <c r="O44" s="3">
        <f t="shared" si="3"/>
        <v>0.28508676999999999</v>
      </c>
      <c r="P44" s="3">
        <f t="shared" si="4"/>
        <v>0.27237524999999996</v>
      </c>
      <c r="Q44" s="3">
        <f t="shared" si="5"/>
        <v>0.28510958999999997</v>
      </c>
      <c r="R44" s="3">
        <f t="shared" si="6"/>
        <v>0.67693175999999999</v>
      </c>
      <c r="S44" s="3">
        <f t="shared" si="7"/>
        <v>0.68841671999999998</v>
      </c>
      <c r="T44" s="3">
        <f t="shared" si="8"/>
        <v>0.45059614000000003</v>
      </c>
      <c r="U44" s="3">
        <f t="shared" si="9"/>
        <v>0.44808253999999997</v>
      </c>
    </row>
    <row r="45" spans="1:21" x14ac:dyDescent="0.35">
      <c r="B45" t="s">
        <v>40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B484-EA66-4BF4-9397-F922B9359762}">
  <dimension ref="A1:U48"/>
  <sheetViews>
    <sheetView topLeftCell="A36" zoomScale="70" zoomScaleNormal="70" workbookViewId="0">
      <selection activeCell="A48" sqref="A48"/>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13" width="14.81640625" customWidth="1"/>
    <col min="14" max="14" width="5.453125" customWidth="1"/>
    <col min="15" max="21" width="15.453125" customWidth="1"/>
  </cols>
  <sheetData>
    <row r="1" spans="1:21" x14ac:dyDescent="0.35">
      <c r="C1" s="1" t="s">
        <v>36</v>
      </c>
      <c r="D1" s="1"/>
      <c r="G1" s="1" t="s">
        <v>37</v>
      </c>
      <c r="H1" s="1"/>
      <c r="I1" s="1"/>
      <c r="J1" s="1"/>
      <c r="K1" s="1"/>
      <c r="L1" s="1"/>
      <c r="O1" s="1" t="s">
        <v>38</v>
      </c>
      <c r="P1" s="1"/>
      <c r="Q1" s="1"/>
      <c r="R1" s="1"/>
      <c r="S1" s="1"/>
      <c r="T1" s="1"/>
    </row>
    <row r="2" spans="1:21" s="1" customFormat="1" ht="71.5"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136</v>
      </c>
      <c r="D7" t="s">
        <v>137</v>
      </c>
    </row>
    <row r="8" spans="1:21" x14ac:dyDescent="0.35">
      <c r="A8" t="s">
        <v>50</v>
      </c>
      <c r="B8" t="s">
        <v>51</v>
      </c>
      <c r="C8" s="42">
        <f>IF(COUNT(O8:Q8)&gt;0,AVERAGE(O8:Q8),NA())</f>
        <v>0.71369389999999999</v>
      </c>
      <c r="D8" s="42" t="e">
        <f>IF(COUNT(R8:U8)&gt;0,AVERAGE(R8:U8),NA())</f>
        <v>#N/A</v>
      </c>
      <c r="G8" s="3" t="s">
        <v>52</v>
      </c>
      <c r="H8" s="3">
        <v>7.1369389999999999</v>
      </c>
      <c r="I8" s="3" t="s">
        <v>52</v>
      </c>
      <c r="J8" s="3" t="s">
        <v>52</v>
      </c>
      <c r="K8" s="3" t="s">
        <v>52</v>
      </c>
      <c r="L8" s="3" t="s">
        <v>52</v>
      </c>
      <c r="M8" s="3" t="s">
        <v>52</v>
      </c>
      <c r="N8" s="3"/>
      <c r="O8" s="3" t="str">
        <f t="shared" ref="O8:U8" si="0">IF(ISNUMBER(G8)=TRUE,O$5*(G8-O$4)/(O$3-O$4)+(1-O$5)*(1-(G8-O$4)/(O$3-O$4)),"..")</f>
        <v>..</v>
      </c>
      <c r="P8" s="3">
        <f t="shared" si="0"/>
        <v>0.71369389999999999</v>
      </c>
      <c r="Q8" s="3" t="str">
        <f t="shared" si="0"/>
        <v>..</v>
      </c>
      <c r="R8" s="3" t="str">
        <f t="shared" si="0"/>
        <v>..</v>
      </c>
      <c r="S8" s="3" t="str">
        <f t="shared" si="0"/>
        <v>..</v>
      </c>
      <c r="T8" s="3" t="str">
        <f t="shared" si="0"/>
        <v>..</v>
      </c>
      <c r="U8" s="3" t="str">
        <f t="shared" si="0"/>
        <v>..</v>
      </c>
    </row>
    <row r="9" spans="1:21" x14ac:dyDescent="0.35">
      <c r="A9" t="s">
        <v>53</v>
      </c>
      <c r="B9" t="s">
        <v>54</v>
      </c>
      <c r="C9" s="42">
        <f t="shared" ref="C9:C47" si="1">IF(COUNT(O9:Q9)&gt;0,AVERAGE(O9:Q9),NA())</f>
        <v>0.31737080333333334</v>
      </c>
      <c r="D9" s="42">
        <f t="shared" ref="D9:D47" si="2">IF(COUNT(R9:U9)&gt;0,AVERAGE(R9:U9),NA())</f>
        <v>0.45745078250000004</v>
      </c>
      <c r="G9" s="3">
        <v>3.3764799000000001</v>
      </c>
      <c r="H9" s="3">
        <v>3.2421777000000001</v>
      </c>
      <c r="I9" s="3">
        <v>2.9024665000000001</v>
      </c>
      <c r="J9" s="3">
        <v>5.4535308000000002</v>
      </c>
      <c r="K9" s="3">
        <v>3.8449578</v>
      </c>
      <c r="L9" s="3">
        <v>4.2454299999999998</v>
      </c>
      <c r="M9" s="3">
        <v>4.7541127000000003</v>
      </c>
      <c r="N9" s="3"/>
      <c r="O9" s="3">
        <f t="shared" ref="O9:U45" si="3">IF(ISNUMBER(G9)=TRUE,O$5*(G9-O$4)/(O$3-O$4)+(1-O$5)*(1-(G9-O$4)/(O$3-O$4)),"..")</f>
        <v>0.33764799000000001</v>
      </c>
      <c r="P9" s="3">
        <f t="shared" si="3"/>
        <v>0.32421777000000002</v>
      </c>
      <c r="Q9" s="3">
        <f t="shared" si="3"/>
        <v>0.29024664999999999</v>
      </c>
      <c r="R9" s="3">
        <f t="shared" si="3"/>
        <v>0.54535308000000005</v>
      </c>
      <c r="S9" s="3">
        <f t="shared" si="3"/>
        <v>0.38449578000000001</v>
      </c>
      <c r="T9" s="3">
        <f t="shared" si="3"/>
        <v>0.424543</v>
      </c>
      <c r="U9" s="3">
        <f t="shared" si="3"/>
        <v>0.47541127000000005</v>
      </c>
    </row>
    <row r="10" spans="1:21" x14ac:dyDescent="0.35">
      <c r="A10" t="s">
        <v>55</v>
      </c>
      <c r="B10" t="s">
        <v>56</v>
      </c>
      <c r="C10" s="42">
        <f t="shared" si="1"/>
        <v>0.66764470666666664</v>
      </c>
      <c r="D10" s="42">
        <f t="shared" si="2"/>
        <v>0.71892212749999995</v>
      </c>
      <c r="G10" s="3">
        <v>6.1993837000000003</v>
      </c>
      <c r="H10" s="3">
        <v>7.2825537000000002</v>
      </c>
      <c r="I10" s="3">
        <v>6.5474037999999997</v>
      </c>
      <c r="J10" s="3">
        <v>9.0491457000000004</v>
      </c>
      <c r="K10" s="3">
        <v>7.2016400999999997</v>
      </c>
      <c r="L10" s="3">
        <v>6.7142754</v>
      </c>
      <c r="M10" s="3">
        <v>5.7918238999999998</v>
      </c>
      <c r="N10" s="3"/>
      <c r="O10" s="3">
        <f t="shared" si="3"/>
        <v>0.61993837000000007</v>
      </c>
      <c r="P10" s="3">
        <f t="shared" si="3"/>
        <v>0.72825537000000007</v>
      </c>
      <c r="Q10" s="3">
        <f t="shared" si="3"/>
        <v>0.65474038000000001</v>
      </c>
      <c r="R10" s="3">
        <f t="shared" si="3"/>
        <v>0.90491457000000008</v>
      </c>
      <c r="S10" s="3">
        <f t="shared" si="3"/>
        <v>0.72016400999999997</v>
      </c>
      <c r="T10" s="3">
        <f t="shared" si="3"/>
        <v>0.67142754000000004</v>
      </c>
      <c r="U10" s="3">
        <f t="shared" si="3"/>
        <v>0.57918238999999994</v>
      </c>
    </row>
    <row r="11" spans="1:21" x14ac:dyDescent="0.35">
      <c r="A11" t="s">
        <v>59</v>
      </c>
      <c r="B11" t="s">
        <v>60</v>
      </c>
      <c r="C11" s="42">
        <f t="shared" si="1"/>
        <v>0.51409926333333333</v>
      </c>
      <c r="D11" s="42">
        <f t="shared" si="2"/>
        <v>0.435801565</v>
      </c>
      <c r="G11" s="3">
        <v>4.1727132999999998</v>
      </c>
      <c r="H11" s="3">
        <v>5.5149058999999996</v>
      </c>
      <c r="I11" s="3">
        <v>5.7353586999999999</v>
      </c>
      <c r="J11" s="3">
        <v>5.2927527000000003</v>
      </c>
      <c r="K11" s="3">
        <v>3.8329624999999998</v>
      </c>
      <c r="L11" s="3">
        <v>4.6619735000000002</v>
      </c>
      <c r="M11" s="3">
        <v>3.6443739000000002</v>
      </c>
      <c r="N11" s="3"/>
      <c r="O11" s="3">
        <f t="shared" si="3"/>
        <v>0.41727133</v>
      </c>
      <c r="P11" s="3">
        <f t="shared" si="3"/>
        <v>0.55149059</v>
      </c>
      <c r="Q11" s="3">
        <f t="shared" si="3"/>
        <v>0.57353586999999995</v>
      </c>
      <c r="R11" s="3">
        <f t="shared" si="3"/>
        <v>0.52927527000000008</v>
      </c>
      <c r="S11" s="3">
        <f t="shared" si="3"/>
        <v>0.38329625000000001</v>
      </c>
      <c r="T11" s="3">
        <f t="shared" si="3"/>
        <v>0.46619735000000001</v>
      </c>
      <c r="U11" s="3">
        <f t="shared" si="3"/>
        <v>0.36443739000000003</v>
      </c>
    </row>
    <row r="12" spans="1:21" x14ac:dyDescent="0.35">
      <c r="A12" t="s">
        <v>61</v>
      </c>
      <c r="B12" t="s">
        <v>62</v>
      </c>
      <c r="C12" s="42">
        <f t="shared" si="1"/>
        <v>0.20948244000000002</v>
      </c>
      <c r="D12" s="42">
        <f t="shared" si="2"/>
        <v>0.43904744250000005</v>
      </c>
      <c r="G12" s="3">
        <v>2.3589411</v>
      </c>
      <c r="H12" s="3">
        <v>1.9651828</v>
      </c>
      <c r="I12" s="3">
        <v>1.9603493000000001</v>
      </c>
      <c r="J12" s="3">
        <v>4.1589793999999998</v>
      </c>
      <c r="K12" s="3">
        <v>6.0451002000000003</v>
      </c>
      <c r="L12" s="3">
        <v>3.7922804000000001</v>
      </c>
      <c r="M12" s="3">
        <v>3.5655377000000001</v>
      </c>
      <c r="N12" s="3"/>
      <c r="O12" s="3">
        <f t="shared" si="3"/>
        <v>0.23589410999999999</v>
      </c>
      <c r="P12" s="3">
        <f t="shared" si="3"/>
        <v>0.19651827999999999</v>
      </c>
      <c r="Q12" s="3">
        <f t="shared" si="3"/>
        <v>0.19603493</v>
      </c>
      <c r="R12" s="3">
        <f t="shared" si="3"/>
        <v>0.41589793999999997</v>
      </c>
      <c r="S12" s="3">
        <f t="shared" si="3"/>
        <v>0.60451001999999998</v>
      </c>
      <c r="T12" s="3">
        <f t="shared" si="3"/>
        <v>0.37922803999999999</v>
      </c>
      <c r="U12" s="3">
        <f t="shared" si="3"/>
        <v>0.35655376999999999</v>
      </c>
    </row>
    <row r="13" spans="1:21" x14ac:dyDescent="0.35">
      <c r="A13" t="s">
        <v>63</v>
      </c>
      <c r="B13" t="s">
        <v>64</v>
      </c>
      <c r="C13" s="42">
        <f t="shared" si="1"/>
        <v>0.73374778333333335</v>
      </c>
      <c r="D13" s="42">
        <f t="shared" si="2"/>
        <v>0.85321559999999996</v>
      </c>
      <c r="G13" s="3">
        <v>6.3582143999999996</v>
      </c>
      <c r="H13" s="3">
        <v>7.7305202</v>
      </c>
      <c r="I13" s="3">
        <v>7.9236988999999998</v>
      </c>
      <c r="J13" s="3">
        <v>8.7683306000000005</v>
      </c>
      <c r="K13" s="3">
        <v>8.6501044999999994</v>
      </c>
      <c r="L13" s="3">
        <v>8.6278676999999995</v>
      </c>
      <c r="M13" s="3">
        <v>8.0823212000000009</v>
      </c>
      <c r="N13" s="3"/>
      <c r="O13" s="3">
        <f t="shared" si="3"/>
        <v>0.63582143999999996</v>
      </c>
      <c r="P13" s="3">
        <f t="shared" si="3"/>
        <v>0.77305201999999995</v>
      </c>
      <c r="Q13" s="3">
        <f t="shared" si="3"/>
        <v>0.79236989000000002</v>
      </c>
      <c r="R13" s="3">
        <f t="shared" si="3"/>
        <v>0.87683306000000005</v>
      </c>
      <c r="S13" s="3">
        <f t="shared" si="3"/>
        <v>0.86501044999999999</v>
      </c>
      <c r="T13" s="3">
        <f t="shared" si="3"/>
        <v>0.86278676999999993</v>
      </c>
      <c r="U13" s="3">
        <f t="shared" si="3"/>
        <v>0.80823212000000011</v>
      </c>
    </row>
    <row r="14" spans="1:21" x14ac:dyDescent="0.35">
      <c r="A14" t="s">
        <v>65</v>
      </c>
      <c r="B14" t="s">
        <v>66</v>
      </c>
      <c r="C14" s="42">
        <f t="shared" si="1"/>
        <v>0.53824588333333334</v>
      </c>
      <c r="D14" s="42">
        <f t="shared" si="2"/>
        <v>0.47885444500000002</v>
      </c>
      <c r="G14" s="3">
        <v>4.0021629000000001</v>
      </c>
      <c r="H14" s="3">
        <v>5.5787516000000004</v>
      </c>
      <c r="I14" s="3">
        <v>6.5664619999999996</v>
      </c>
      <c r="J14" s="3">
        <v>6.0440148999999996</v>
      </c>
      <c r="K14" s="3">
        <v>5.1427202000000003</v>
      </c>
      <c r="L14" s="3">
        <v>3.8532264000000001</v>
      </c>
      <c r="M14" s="3">
        <v>4.1142162999999998</v>
      </c>
      <c r="N14" s="3"/>
      <c r="O14" s="3">
        <f t="shared" si="3"/>
        <v>0.40021629000000003</v>
      </c>
      <c r="P14" s="3">
        <f t="shared" si="3"/>
        <v>0.55787516000000004</v>
      </c>
      <c r="Q14" s="3">
        <f t="shared" si="3"/>
        <v>0.65664619999999996</v>
      </c>
      <c r="R14" s="3">
        <f t="shared" si="3"/>
        <v>0.60440148999999999</v>
      </c>
      <c r="S14" s="3">
        <f t="shared" si="3"/>
        <v>0.51427202000000005</v>
      </c>
      <c r="T14" s="3">
        <f t="shared" si="3"/>
        <v>0.38532263999999999</v>
      </c>
      <c r="U14" s="3">
        <f t="shared" si="3"/>
        <v>0.41142162999999998</v>
      </c>
    </row>
    <row r="15" spans="1:21" x14ac:dyDescent="0.35">
      <c r="A15" t="s">
        <v>67</v>
      </c>
      <c r="B15" t="s">
        <v>67</v>
      </c>
      <c r="C15" s="42">
        <f t="shared" si="1"/>
        <v>0.72516203000000001</v>
      </c>
      <c r="D15" s="42">
        <f t="shared" si="2"/>
        <v>0.88412628249999992</v>
      </c>
      <c r="G15" s="3">
        <v>6.5185098999999997</v>
      </c>
      <c r="H15" s="3">
        <v>6.6095829000000004</v>
      </c>
      <c r="I15" s="3">
        <v>8.6267680999999996</v>
      </c>
      <c r="J15" s="3">
        <v>9.5448293999999994</v>
      </c>
      <c r="K15" s="3">
        <v>9.0478468000000003</v>
      </c>
      <c r="L15" s="3">
        <v>8.7039118000000002</v>
      </c>
      <c r="M15" s="3">
        <v>8.0684632999999994</v>
      </c>
      <c r="N15" s="3"/>
      <c r="O15" s="3">
        <f t="shared" si="3"/>
        <v>0.65185099000000002</v>
      </c>
      <c r="P15" s="3">
        <f t="shared" si="3"/>
        <v>0.66095829000000006</v>
      </c>
      <c r="Q15" s="3">
        <f t="shared" si="3"/>
        <v>0.86267680999999996</v>
      </c>
      <c r="R15" s="3">
        <f t="shared" si="3"/>
        <v>0.95448293999999989</v>
      </c>
      <c r="S15" s="3">
        <f t="shared" si="3"/>
        <v>0.90478468000000001</v>
      </c>
      <c r="T15" s="3">
        <f t="shared" si="3"/>
        <v>0.87039118000000004</v>
      </c>
      <c r="U15" s="3">
        <f t="shared" si="3"/>
        <v>0.80684632999999994</v>
      </c>
    </row>
    <row r="16" spans="1:21" x14ac:dyDescent="0.35">
      <c r="A16" t="s">
        <v>68</v>
      </c>
      <c r="B16" t="s">
        <v>69</v>
      </c>
      <c r="C16" s="42">
        <f t="shared" si="1"/>
        <v>0.47889175666666667</v>
      </c>
      <c r="D16" s="42">
        <f t="shared" si="2"/>
        <v>0.72198607999999997</v>
      </c>
      <c r="G16" s="3">
        <v>4.2925357999999996</v>
      </c>
      <c r="H16" s="3">
        <v>5.9822264000000001</v>
      </c>
      <c r="I16" s="3">
        <v>4.0919904999999996</v>
      </c>
      <c r="J16" s="3">
        <v>8.1476869999999995</v>
      </c>
      <c r="K16" s="3">
        <v>7.9897966</v>
      </c>
      <c r="L16" s="3">
        <v>6.5159092000000003</v>
      </c>
      <c r="M16" s="3">
        <v>6.2260504000000001</v>
      </c>
      <c r="N16" s="3"/>
      <c r="O16" s="3">
        <f t="shared" si="3"/>
        <v>0.42925357999999997</v>
      </c>
      <c r="P16" s="3">
        <f t="shared" si="3"/>
        <v>0.59822264000000003</v>
      </c>
      <c r="Q16" s="3">
        <f t="shared" si="3"/>
        <v>0.40919904999999995</v>
      </c>
      <c r="R16" s="3">
        <f t="shared" si="3"/>
        <v>0.8147686999999999</v>
      </c>
      <c r="S16" s="3">
        <f t="shared" si="3"/>
        <v>0.79897965999999998</v>
      </c>
      <c r="T16" s="3">
        <f t="shared" si="3"/>
        <v>0.65159092000000007</v>
      </c>
      <c r="U16" s="3">
        <f t="shared" si="3"/>
        <v>0.62260504000000005</v>
      </c>
    </row>
    <row r="17" spans="1:21" x14ac:dyDescent="0.35">
      <c r="A17" t="s">
        <v>52</v>
      </c>
      <c r="B17" t="s">
        <v>70</v>
      </c>
      <c r="C17" s="42">
        <f t="shared" si="1"/>
        <v>0.64302536666666665</v>
      </c>
      <c r="D17" s="42">
        <f t="shared" si="2"/>
        <v>0.80677014749999987</v>
      </c>
      <c r="G17" s="3">
        <v>5.4257064000000002</v>
      </c>
      <c r="H17" s="3">
        <v>6.8439363999999996</v>
      </c>
      <c r="I17" s="3">
        <v>7.0211182000000001</v>
      </c>
      <c r="J17" s="3">
        <v>8.9917993999999997</v>
      </c>
      <c r="K17" s="3">
        <v>8.5405187999999992</v>
      </c>
      <c r="L17" s="3">
        <v>7.4639572999999997</v>
      </c>
      <c r="M17" s="3">
        <v>7.2745303999999997</v>
      </c>
      <c r="N17" s="3"/>
      <c r="O17" s="3">
        <f t="shared" si="3"/>
        <v>0.54257063999999999</v>
      </c>
      <c r="P17" s="3">
        <f t="shared" si="3"/>
        <v>0.68439363999999991</v>
      </c>
      <c r="Q17" s="3">
        <f t="shared" si="3"/>
        <v>0.70211182000000005</v>
      </c>
      <c r="R17" s="3">
        <f t="shared" si="3"/>
        <v>0.89917994000000001</v>
      </c>
      <c r="S17" s="3">
        <f t="shared" si="3"/>
        <v>0.85405187999999987</v>
      </c>
      <c r="T17" s="3">
        <f t="shared" si="3"/>
        <v>0.74639572999999992</v>
      </c>
      <c r="U17" s="3">
        <f t="shared" si="3"/>
        <v>0.72745304</v>
      </c>
    </row>
    <row r="18" spans="1:21" x14ac:dyDescent="0.35">
      <c r="A18" t="s">
        <v>71</v>
      </c>
      <c r="B18" t="s">
        <v>72</v>
      </c>
      <c r="C18" s="42">
        <f t="shared" si="1"/>
        <v>0.74468722333333337</v>
      </c>
      <c r="D18" s="42">
        <f t="shared" si="2"/>
        <v>0.76992975499999994</v>
      </c>
      <c r="G18" s="3">
        <v>7.9339427999999996</v>
      </c>
      <c r="H18" s="3">
        <v>7.3884119999999998</v>
      </c>
      <c r="I18" s="3">
        <v>7.0182618999999997</v>
      </c>
      <c r="J18" s="3">
        <v>7.8974222999999997</v>
      </c>
      <c r="K18" s="3">
        <v>7.8750210000000003</v>
      </c>
      <c r="L18" s="3">
        <v>7.4329080999999997</v>
      </c>
      <c r="M18" s="3">
        <v>7.5918387999999997</v>
      </c>
      <c r="N18" s="3"/>
      <c r="O18" s="3">
        <f t="shared" si="3"/>
        <v>0.79339428000000001</v>
      </c>
      <c r="P18" s="3">
        <f t="shared" si="3"/>
        <v>0.73884119999999998</v>
      </c>
      <c r="Q18" s="3">
        <f t="shared" si="3"/>
        <v>0.70182619000000002</v>
      </c>
      <c r="R18" s="3">
        <f t="shared" si="3"/>
        <v>0.78974222999999999</v>
      </c>
      <c r="S18" s="3">
        <f t="shared" si="3"/>
        <v>0.78750209999999998</v>
      </c>
      <c r="T18" s="3">
        <f t="shared" si="3"/>
        <v>0.74329080999999997</v>
      </c>
      <c r="U18" s="3">
        <f t="shared" si="3"/>
        <v>0.75918387999999992</v>
      </c>
    </row>
    <row r="19" spans="1:21" x14ac:dyDescent="0.35">
      <c r="A19" t="s">
        <v>73</v>
      </c>
      <c r="B19" t="s">
        <v>74</v>
      </c>
      <c r="C19" s="42">
        <f t="shared" si="1"/>
        <v>0.29472549666666664</v>
      </c>
      <c r="D19" s="42">
        <f t="shared" si="2"/>
        <v>0.63472721499999996</v>
      </c>
      <c r="G19" s="3">
        <v>3.1251658999999998</v>
      </c>
      <c r="H19" s="3">
        <v>2.7794808999999998</v>
      </c>
      <c r="I19" s="3">
        <v>2.9371181000000002</v>
      </c>
      <c r="J19" s="3">
        <v>7.5609726999999998</v>
      </c>
      <c r="K19" s="3">
        <v>8.3013954000000005</v>
      </c>
      <c r="L19" s="3">
        <v>3.9095678</v>
      </c>
      <c r="M19" s="3">
        <v>5.6171527000000001</v>
      </c>
      <c r="N19" s="3"/>
      <c r="O19" s="3">
        <f t="shared" si="3"/>
        <v>0.31251658999999998</v>
      </c>
      <c r="P19" s="3">
        <f t="shared" si="3"/>
        <v>0.27794808999999998</v>
      </c>
      <c r="Q19" s="3">
        <f t="shared" si="3"/>
        <v>0.29371181000000002</v>
      </c>
      <c r="R19" s="3">
        <f t="shared" si="3"/>
        <v>0.75609726999999993</v>
      </c>
      <c r="S19" s="3">
        <f t="shared" si="3"/>
        <v>0.83013954000000001</v>
      </c>
      <c r="T19" s="3">
        <f t="shared" si="3"/>
        <v>0.39095678</v>
      </c>
      <c r="U19" s="3">
        <f t="shared" si="3"/>
        <v>0.56171526999999999</v>
      </c>
    </row>
    <row r="20" spans="1:21" x14ac:dyDescent="0.35">
      <c r="A20" t="s">
        <v>75</v>
      </c>
      <c r="B20" t="s">
        <v>76</v>
      </c>
      <c r="C20" s="42">
        <f t="shared" si="1"/>
        <v>0.42545797666666668</v>
      </c>
      <c r="D20" s="42">
        <f t="shared" si="2"/>
        <v>0.49951591249999994</v>
      </c>
      <c r="G20" s="3">
        <v>3.3453674000000002</v>
      </c>
      <c r="H20" s="3">
        <v>6.3674397000000003</v>
      </c>
      <c r="I20" s="3">
        <v>3.0509322000000001</v>
      </c>
      <c r="J20" s="3">
        <v>6.1690453999999999</v>
      </c>
      <c r="K20" s="3">
        <v>5.5229397000000002</v>
      </c>
      <c r="L20" s="3">
        <v>4.0015181999999996</v>
      </c>
      <c r="M20" s="3">
        <v>4.2871332000000004</v>
      </c>
      <c r="N20" s="3"/>
      <c r="O20" s="3">
        <f t="shared" si="3"/>
        <v>0.33453674</v>
      </c>
      <c r="P20" s="3">
        <f t="shared" si="3"/>
        <v>0.63674397000000005</v>
      </c>
      <c r="Q20" s="3">
        <f t="shared" si="3"/>
        <v>0.30509322</v>
      </c>
      <c r="R20" s="3">
        <f t="shared" si="3"/>
        <v>0.61690453999999995</v>
      </c>
      <c r="S20" s="3">
        <f t="shared" si="3"/>
        <v>0.55229397000000002</v>
      </c>
      <c r="T20" s="3">
        <f t="shared" si="3"/>
        <v>0.40015181999999994</v>
      </c>
      <c r="U20" s="3">
        <f t="shared" si="3"/>
        <v>0.42871332000000006</v>
      </c>
    </row>
    <row r="21" spans="1:21" x14ac:dyDescent="0.35">
      <c r="A21" t="s">
        <v>77</v>
      </c>
      <c r="B21" t="s">
        <v>78</v>
      </c>
      <c r="C21" s="42">
        <f t="shared" si="1"/>
        <v>0.36617841666666667</v>
      </c>
      <c r="D21" s="42">
        <f t="shared" si="2"/>
        <v>0.62450954999999997</v>
      </c>
      <c r="G21" s="3">
        <v>2.9439263000000002</v>
      </c>
      <c r="H21" s="3">
        <v>4.6188617000000001</v>
      </c>
      <c r="I21" s="3">
        <v>3.4225645</v>
      </c>
      <c r="J21" s="3">
        <v>7.2737365</v>
      </c>
      <c r="K21" s="3">
        <v>7.8565678999999999</v>
      </c>
      <c r="L21" s="3">
        <v>4.3670100999999999</v>
      </c>
      <c r="M21" s="3">
        <v>5.4830674999999998</v>
      </c>
      <c r="N21" s="3"/>
      <c r="O21" s="3">
        <f t="shared" si="3"/>
        <v>0.29439263000000004</v>
      </c>
      <c r="P21" s="3">
        <f t="shared" si="3"/>
        <v>0.46188616999999998</v>
      </c>
      <c r="Q21" s="3">
        <f t="shared" si="3"/>
        <v>0.34225644999999999</v>
      </c>
      <c r="R21" s="3">
        <f t="shared" si="3"/>
        <v>0.72737364999999998</v>
      </c>
      <c r="S21" s="3">
        <f t="shared" si="3"/>
        <v>0.78565678999999999</v>
      </c>
      <c r="T21" s="3">
        <f t="shared" si="3"/>
        <v>0.43670101</v>
      </c>
      <c r="U21" s="3">
        <f t="shared" si="3"/>
        <v>0.54830674999999995</v>
      </c>
    </row>
    <row r="22" spans="1:21" x14ac:dyDescent="0.35">
      <c r="A22" t="s">
        <v>79</v>
      </c>
      <c r="B22" t="s">
        <v>80</v>
      </c>
      <c r="C22" s="42">
        <f t="shared" si="1"/>
        <v>0.3333955933333333</v>
      </c>
      <c r="D22" s="42">
        <f t="shared" si="2"/>
        <v>0.54683958250000009</v>
      </c>
      <c r="G22" s="3">
        <v>3.3875565999999999</v>
      </c>
      <c r="H22" s="3">
        <v>3.2973175000000001</v>
      </c>
      <c r="I22" s="3">
        <v>3.3169936999999998</v>
      </c>
      <c r="J22" s="3">
        <v>6.6302409000000004</v>
      </c>
      <c r="K22" s="3">
        <v>7.0027533000000002</v>
      </c>
      <c r="L22" s="3">
        <v>4.1078733999999999</v>
      </c>
      <c r="M22" s="3">
        <v>4.1327157000000003</v>
      </c>
      <c r="N22" s="3"/>
      <c r="O22" s="3">
        <f t="shared" si="3"/>
        <v>0.33875566000000001</v>
      </c>
      <c r="P22" s="3">
        <f t="shared" si="3"/>
        <v>0.32973174999999999</v>
      </c>
      <c r="Q22" s="3">
        <f t="shared" si="3"/>
        <v>0.33169936999999999</v>
      </c>
      <c r="R22" s="3">
        <f t="shared" si="3"/>
        <v>0.66302409000000007</v>
      </c>
      <c r="S22" s="3">
        <f t="shared" si="3"/>
        <v>0.70027532999999997</v>
      </c>
      <c r="T22" s="3">
        <f t="shared" si="3"/>
        <v>0.41078734</v>
      </c>
      <c r="U22" s="3">
        <f t="shared" si="3"/>
        <v>0.41327157000000003</v>
      </c>
    </row>
    <row r="23" spans="1:21" x14ac:dyDescent="0.35">
      <c r="A23" t="s">
        <v>81</v>
      </c>
      <c r="B23" t="s">
        <v>82</v>
      </c>
      <c r="C23" s="42">
        <f t="shared" si="1"/>
        <v>0.67488198333333338</v>
      </c>
      <c r="D23" s="42">
        <f t="shared" si="2"/>
        <v>0.79884773250000007</v>
      </c>
      <c r="G23" s="3">
        <v>5.7336182999999998</v>
      </c>
      <c r="H23" s="3">
        <v>7.1501479000000003</v>
      </c>
      <c r="I23" s="3">
        <v>7.3626933000000001</v>
      </c>
      <c r="J23" s="3">
        <v>8.6864605000000008</v>
      </c>
      <c r="K23" s="3">
        <v>8.1417751000000003</v>
      </c>
      <c r="L23" s="3">
        <v>7.7186360000000001</v>
      </c>
      <c r="M23" s="3">
        <v>7.4070377000000001</v>
      </c>
      <c r="N23" s="3"/>
      <c r="O23" s="3">
        <f t="shared" si="3"/>
        <v>0.57336182999999996</v>
      </c>
      <c r="P23" s="3">
        <f t="shared" si="3"/>
        <v>0.71501479000000001</v>
      </c>
      <c r="Q23" s="3">
        <f t="shared" si="3"/>
        <v>0.73626933000000006</v>
      </c>
      <c r="R23" s="3">
        <f t="shared" si="3"/>
        <v>0.86864605000000006</v>
      </c>
      <c r="S23" s="3">
        <f t="shared" si="3"/>
        <v>0.81417751000000005</v>
      </c>
      <c r="T23" s="3">
        <f t="shared" si="3"/>
        <v>0.77186359999999998</v>
      </c>
      <c r="U23" s="3">
        <f t="shared" si="3"/>
        <v>0.74070376999999998</v>
      </c>
    </row>
    <row r="24" spans="1:21" x14ac:dyDescent="0.35">
      <c r="A24" t="s">
        <v>83</v>
      </c>
      <c r="B24" t="s">
        <v>84</v>
      </c>
      <c r="C24" s="42">
        <f t="shared" si="1"/>
        <v>0.48658436333333333</v>
      </c>
      <c r="D24" s="42">
        <f t="shared" si="2"/>
        <v>0.641266585</v>
      </c>
      <c r="G24" s="3">
        <v>4.2380977</v>
      </c>
      <c r="H24" s="3">
        <v>4.7391901000000001</v>
      </c>
      <c r="I24" s="3">
        <v>5.6202430999999997</v>
      </c>
      <c r="J24" s="3">
        <v>7.8111075999999997</v>
      </c>
      <c r="K24" s="3">
        <v>7.4855485000000002</v>
      </c>
      <c r="L24" s="3">
        <v>5.4874882999999999</v>
      </c>
      <c r="M24" s="3">
        <v>4.8665190000000003</v>
      </c>
      <c r="N24" s="3"/>
      <c r="O24" s="3">
        <f t="shared" si="3"/>
        <v>0.42380976999999997</v>
      </c>
      <c r="P24" s="3">
        <f t="shared" si="3"/>
        <v>0.47391901000000003</v>
      </c>
      <c r="Q24" s="3">
        <f t="shared" si="3"/>
        <v>0.56202430999999997</v>
      </c>
      <c r="R24" s="3">
        <f t="shared" si="3"/>
        <v>0.78111076000000002</v>
      </c>
      <c r="S24" s="3">
        <f t="shared" si="3"/>
        <v>0.74855484999999999</v>
      </c>
      <c r="T24" s="3">
        <f t="shared" si="3"/>
        <v>0.54874882999999997</v>
      </c>
      <c r="U24" s="3">
        <f t="shared" si="3"/>
        <v>0.48665190000000003</v>
      </c>
    </row>
    <row r="25" spans="1:21" x14ac:dyDescent="0.35">
      <c r="A25" t="s">
        <v>85</v>
      </c>
      <c r="B25" t="s">
        <v>86</v>
      </c>
      <c r="C25" s="42">
        <f t="shared" si="1"/>
        <v>0.45421890000000004</v>
      </c>
      <c r="D25" s="42">
        <f t="shared" si="2"/>
        <v>0.60486816499999996</v>
      </c>
      <c r="G25" s="3">
        <v>4.1507440000000004</v>
      </c>
      <c r="H25" s="3">
        <v>5.2819281</v>
      </c>
      <c r="I25" s="3">
        <v>4.1938949000000001</v>
      </c>
      <c r="J25" s="3">
        <v>6.5728907999999997</v>
      </c>
      <c r="K25" s="3">
        <v>6.0422124999999998</v>
      </c>
      <c r="L25" s="3">
        <v>6.3782845000000004</v>
      </c>
      <c r="M25" s="3">
        <v>5.2013388000000003</v>
      </c>
      <c r="N25" s="3"/>
      <c r="O25" s="3">
        <f t="shared" si="3"/>
        <v>0.41507440000000007</v>
      </c>
      <c r="P25" s="3">
        <f t="shared" si="3"/>
        <v>0.52819280999999996</v>
      </c>
      <c r="Q25" s="3">
        <f t="shared" si="3"/>
        <v>0.41938949000000003</v>
      </c>
      <c r="R25" s="3">
        <f t="shared" si="3"/>
        <v>0.65728907999999997</v>
      </c>
      <c r="S25" s="3">
        <f t="shared" si="3"/>
        <v>0.60422124999999993</v>
      </c>
      <c r="T25" s="3">
        <f t="shared" si="3"/>
        <v>0.63782844999999999</v>
      </c>
      <c r="U25" s="3">
        <f t="shared" si="3"/>
        <v>0.52013388000000005</v>
      </c>
    </row>
    <row r="26" spans="1:21" x14ac:dyDescent="0.35">
      <c r="A26" t="s">
        <v>87</v>
      </c>
      <c r="B26" t="s">
        <v>88</v>
      </c>
      <c r="C26" s="42">
        <f t="shared" si="1"/>
        <v>0.40892578666666668</v>
      </c>
      <c r="D26" s="42">
        <f t="shared" si="2"/>
        <v>0.66821773000000007</v>
      </c>
      <c r="G26" s="3">
        <v>3.8114145000000001</v>
      </c>
      <c r="H26" s="3">
        <v>4.6231961000000004</v>
      </c>
      <c r="I26" s="3">
        <v>3.8331629999999999</v>
      </c>
      <c r="J26" s="3">
        <v>8.4306754999999995</v>
      </c>
      <c r="K26" s="3">
        <v>7.3219323000000003</v>
      </c>
      <c r="L26" s="3">
        <v>5.8210930999999997</v>
      </c>
      <c r="M26" s="3">
        <v>5.1550083000000004</v>
      </c>
      <c r="N26" s="3"/>
      <c r="O26" s="3">
        <f t="shared" si="3"/>
        <v>0.38114144999999999</v>
      </c>
      <c r="P26" s="3">
        <f t="shared" si="3"/>
        <v>0.46231961000000005</v>
      </c>
      <c r="Q26" s="3">
        <f t="shared" si="3"/>
        <v>0.3833163</v>
      </c>
      <c r="R26" s="3">
        <f t="shared" si="3"/>
        <v>0.84306755</v>
      </c>
      <c r="S26" s="3">
        <f t="shared" si="3"/>
        <v>0.73219323000000003</v>
      </c>
      <c r="T26" s="3">
        <f t="shared" si="3"/>
        <v>0.58210930999999999</v>
      </c>
      <c r="U26" s="3">
        <f t="shared" si="3"/>
        <v>0.51550083000000002</v>
      </c>
    </row>
    <row r="27" spans="1:21" x14ac:dyDescent="0.35">
      <c r="A27" t="s">
        <v>91</v>
      </c>
      <c r="B27" t="s">
        <v>92</v>
      </c>
      <c r="C27" s="42">
        <f t="shared" si="1"/>
        <v>0.67753344000000004</v>
      </c>
      <c r="D27" s="42">
        <f t="shared" si="2"/>
        <v>0.64452680499999992</v>
      </c>
      <c r="G27" s="3" t="s">
        <v>52</v>
      </c>
      <c r="H27" s="3">
        <v>6.7753344000000002</v>
      </c>
      <c r="I27" s="3" t="s">
        <v>52</v>
      </c>
      <c r="J27" s="3">
        <v>6.4368233999999998</v>
      </c>
      <c r="K27" s="3">
        <v>7.1615181000000003</v>
      </c>
      <c r="L27" s="3">
        <v>6.4614076999999996</v>
      </c>
      <c r="M27" s="3">
        <v>5.7213229999999999</v>
      </c>
      <c r="N27" s="3"/>
      <c r="O27" s="3" t="str">
        <f t="shared" si="3"/>
        <v>..</v>
      </c>
      <c r="P27" s="3">
        <f t="shared" si="3"/>
        <v>0.67753344000000004</v>
      </c>
      <c r="Q27" s="3" t="str">
        <f t="shared" si="3"/>
        <v>..</v>
      </c>
      <c r="R27" s="3">
        <f t="shared" si="3"/>
        <v>0.64368234000000002</v>
      </c>
      <c r="S27" s="3">
        <f t="shared" si="3"/>
        <v>0.71615181000000006</v>
      </c>
      <c r="T27" s="3">
        <f t="shared" si="3"/>
        <v>0.64614076999999992</v>
      </c>
      <c r="U27" s="3">
        <f t="shared" si="3"/>
        <v>0.57213230000000004</v>
      </c>
    </row>
    <row r="28" spans="1:21" x14ac:dyDescent="0.35">
      <c r="A28" t="s">
        <v>93</v>
      </c>
      <c r="B28" t="s">
        <v>94</v>
      </c>
      <c r="C28" s="42">
        <f t="shared" si="1"/>
        <v>0.54846768333333329</v>
      </c>
      <c r="D28" s="42">
        <f t="shared" si="2"/>
        <v>0.45314970249999997</v>
      </c>
      <c r="G28" s="3">
        <v>4.4738807999999999</v>
      </c>
      <c r="H28" s="3">
        <v>6.2208775999999997</v>
      </c>
      <c r="I28" s="3">
        <v>5.7592720999999996</v>
      </c>
      <c r="J28" s="3">
        <v>3.8552723000000002</v>
      </c>
      <c r="K28" s="3">
        <v>4.9078112000000003</v>
      </c>
      <c r="L28" s="3">
        <v>5.2947487999999998</v>
      </c>
      <c r="M28" s="3">
        <v>4.0681558000000004</v>
      </c>
      <c r="N28" s="3"/>
      <c r="O28" s="3">
        <f t="shared" si="3"/>
        <v>0.44738807999999997</v>
      </c>
      <c r="P28" s="3">
        <f t="shared" si="3"/>
        <v>0.62208775999999999</v>
      </c>
      <c r="Q28" s="3">
        <f t="shared" si="3"/>
        <v>0.57592720999999991</v>
      </c>
      <c r="R28" s="3">
        <f t="shared" si="3"/>
        <v>0.38552723</v>
      </c>
      <c r="S28" s="3">
        <f t="shared" si="3"/>
        <v>0.49078112000000002</v>
      </c>
      <c r="T28" s="3">
        <f t="shared" si="3"/>
        <v>0.52947487999999998</v>
      </c>
      <c r="U28" s="3">
        <f t="shared" si="3"/>
        <v>0.40681558000000007</v>
      </c>
    </row>
    <row r="29" spans="1:21" x14ac:dyDescent="0.35">
      <c r="A29" t="s">
        <v>95</v>
      </c>
      <c r="B29" t="s">
        <v>96</v>
      </c>
      <c r="C29" s="42">
        <f t="shared" si="1"/>
        <v>0.49092302999999998</v>
      </c>
      <c r="D29" s="42">
        <f t="shared" si="2"/>
        <v>0.43738957499999997</v>
      </c>
      <c r="G29" s="3">
        <v>3.7905251999999998</v>
      </c>
      <c r="H29" s="3">
        <v>5.8571838999999999</v>
      </c>
      <c r="I29" s="3">
        <v>5.0799817999999997</v>
      </c>
      <c r="J29" s="3">
        <v>5.2934117000000001</v>
      </c>
      <c r="K29" s="3">
        <v>4.6143241000000002</v>
      </c>
      <c r="L29" s="3">
        <v>4.1261706</v>
      </c>
      <c r="M29" s="3">
        <v>3.4616766000000001</v>
      </c>
      <c r="N29" s="3"/>
      <c r="O29" s="3">
        <f t="shared" si="3"/>
        <v>0.37905252</v>
      </c>
      <c r="P29" s="3">
        <f t="shared" si="3"/>
        <v>0.58571839000000003</v>
      </c>
      <c r="Q29" s="3">
        <f t="shared" si="3"/>
        <v>0.50799817999999997</v>
      </c>
      <c r="R29" s="3">
        <f t="shared" si="3"/>
        <v>0.52934117000000003</v>
      </c>
      <c r="S29" s="3">
        <f t="shared" si="3"/>
        <v>0.46143241000000002</v>
      </c>
      <c r="T29" s="3">
        <f t="shared" si="3"/>
        <v>0.41261705999999998</v>
      </c>
      <c r="U29" s="3">
        <f t="shared" si="3"/>
        <v>0.34616765999999999</v>
      </c>
    </row>
    <row r="30" spans="1:21" x14ac:dyDescent="0.35">
      <c r="A30" t="s">
        <v>99</v>
      </c>
      <c r="B30" t="s">
        <v>100</v>
      </c>
      <c r="C30" s="42">
        <f t="shared" si="1"/>
        <v>0.53909926333333336</v>
      </c>
      <c r="D30" s="42">
        <f t="shared" si="2"/>
        <v>0.65905901</v>
      </c>
      <c r="G30" s="3">
        <v>4.9935269</v>
      </c>
      <c r="H30" s="3">
        <v>5.8709049000000002</v>
      </c>
      <c r="I30" s="3">
        <v>5.3085461</v>
      </c>
      <c r="J30" s="3">
        <v>7.9369144</v>
      </c>
      <c r="K30" s="3">
        <v>7.1832247000000002</v>
      </c>
      <c r="L30" s="3">
        <v>5.4852246999999998</v>
      </c>
      <c r="M30" s="3">
        <v>5.7569965999999999</v>
      </c>
      <c r="N30" s="3"/>
      <c r="O30" s="3">
        <f t="shared" si="3"/>
        <v>0.49935268999999999</v>
      </c>
      <c r="P30" s="3">
        <f t="shared" si="3"/>
        <v>0.58709049000000002</v>
      </c>
      <c r="Q30" s="3">
        <f t="shared" si="3"/>
        <v>0.53085461</v>
      </c>
      <c r="R30" s="3">
        <f t="shared" si="3"/>
        <v>0.79369144000000003</v>
      </c>
      <c r="S30" s="3">
        <f t="shared" si="3"/>
        <v>0.71832247000000005</v>
      </c>
      <c r="T30" s="3">
        <f t="shared" si="3"/>
        <v>0.54852246999999998</v>
      </c>
      <c r="U30" s="3">
        <f t="shared" si="3"/>
        <v>0.57569965999999995</v>
      </c>
    </row>
    <row r="31" spans="1:21" x14ac:dyDescent="0.35">
      <c r="A31" t="s">
        <v>52</v>
      </c>
      <c r="B31" t="s">
        <v>101</v>
      </c>
      <c r="C31" s="42">
        <f t="shared" si="1"/>
        <v>0.77270447666666675</v>
      </c>
      <c r="D31" s="42">
        <f t="shared" si="2"/>
        <v>0.82494828749999982</v>
      </c>
      <c r="G31" s="3">
        <v>7.4267649999999996</v>
      </c>
      <c r="H31" s="3">
        <v>7.8131757000000004</v>
      </c>
      <c r="I31" s="3">
        <v>7.9411936000000001</v>
      </c>
      <c r="J31" s="3">
        <v>8.6666621999999993</v>
      </c>
      <c r="K31" s="3">
        <v>8.3095894000000001</v>
      </c>
      <c r="L31" s="3">
        <v>8.0952319999999993</v>
      </c>
      <c r="M31" s="3">
        <v>7.9264479000000003</v>
      </c>
      <c r="N31" s="3"/>
      <c r="O31" s="3">
        <f t="shared" si="3"/>
        <v>0.74267649999999996</v>
      </c>
      <c r="P31" s="3">
        <f t="shared" si="3"/>
        <v>0.78131757000000002</v>
      </c>
      <c r="Q31" s="3">
        <f t="shared" si="3"/>
        <v>0.79411936000000005</v>
      </c>
      <c r="R31" s="3">
        <f t="shared" si="3"/>
        <v>0.86666621999999993</v>
      </c>
      <c r="S31" s="3">
        <f t="shared" si="3"/>
        <v>0.83095894000000003</v>
      </c>
      <c r="T31" s="3">
        <f t="shared" si="3"/>
        <v>0.80952319999999989</v>
      </c>
      <c r="U31" s="3">
        <f t="shared" si="3"/>
        <v>0.79264478999999999</v>
      </c>
    </row>
    <row r="32" spans="1:21" x14ac:dyDescent="0.35">
      <c r="A32" t="s">
        <v>102</v>
      </c>
      <c r="B32" t="s">
        <v>103</v>
      </c>
      <c r="C32" s="42">
        <f t="shared" si="1"/>
        <v>0.75191583333333334</v>
      </c>
      <c r="D32" s="42">
        <f t="shared" si="2"/>
        <v>0.78648173749999994</v>
      </c>
      <c r="G32" s="3">
        <v>7.4342874999999999</v>
      </c>
      <c r="H32" s="3">
        <v>7.7355913999999997</v>
      </c>
      <c r="I32" s="3">
        <v>7.3875960999999997</v>
      </c>
      <c r="J32" s="3">
        <v>8.7912911999999999</v>
      </c>
      <c r="K32" s="3">
        <v>8.2951832000000003</v>
      </c>
      <c r="L32" s="3">
        <v>7.7552842999999996</v>
      </c>
      <c r="M32" s="3">
        <v>6.6175107999999998</v>
      </c>
      <c r="N32" s="3"/>
      <c r="O32" s="3">
        <f t="shared" si="3"/>
        <v>0.74342874999999997</v>
      </c>
      <c r="P32" s="3">
        <f t="shared" si="3"/>
        <v>0.77355913999999992</v>
      </c>
      <c r="Q32" s="3">
        <f t="shared" si="3"/>
        <v>0.73875961000000001</v>
      </c>
      <c r="R32" s="3">
        <f t="shared" si="3"/>
        <v>0.87912911999999999</v>
      </c>
      <c r="S32" s="3">
        <f t="shared" si="3"/>
        <v>0.82951832000000003</v>
      </c>
      <c r="T32" s="3">
        <f t="shared" si="3"/>
        <v>0.77552842999999994</v>
      </c>
      <c r="U32" s="3">
        <f t="shared" si="3"/>
        <v>0.66175107999999994</v>
      </c>
    </row>
    <row r="33" spans="1:21" x14ac:dyDescent="0.35">
      <c r="A33" t="s">
        <v>104</v>
      </c>
      <c r="B33" t="s">
        <v>105</v>
      </c>
      <c r="C33" s="42">
        <f t="shared" si="1"/>
        <v>0.77914357333333328</v>
      </c>
      <c r="D33" s="42">
        <f t="shared" si="2"/>
        <v>0.89277660999999986</v>
      </c>
      <c r="G33" s="3">
        <v>8.0277595999999996</v>
      </c>
      <c r="H33" s="3">
        <v>7.1504655000000001</v>
      </c>
      <c r="I33" s="3">
        <v>8.1960820999999999</v>
      </c>
      <c r="J33" s="3">
        <v>8.9889975</v>
      </c>
      <c r="K33" s="3">
        <v>9.1175374999999992</v>
      </c>
      <c r="L33" s="3">
        <v>8.8097800999999993</v>
      </c>
      <c r="M33" s="3">
        <v>8.7947492999999994</v>
      </c>
      <c r="N33" s="3"/>
      <c r="O33" s="3">
        <f t="shared" si="3"/>
        <v>0.80277595999999996</v>
      </c>
      <c r="P33" s="3">
        <f t="shared" si="3"/>
        <v>0.71504655000000006</v>
      </c>
      <c r="Q33" s="3">
        <f t="shared" si="3"/>
        <v>0.81960820999999995</v>
      </c>
      <c r="R33" s="3">
        <f t="shared" si="3"/>
        <v>0.89889975</v>
      </c>
      <c r="S33" s="3">
        <f t="shared" si="3"/>
        <v>0.91175374999999992</v>
      </c>
      <c r="T33" s="3">
        <f t="shared" si="3"/>
        <v>0.88097800999999998</v>
      </c>
      <c r="U33" s="3">
        <f t="shared" si="3"/>
        <v>0.87947492999999999</v>
      </c>
    </row>
    <row r="34" spans="1:21" x14ac:dyDescent="0.35">
      <c r="A34" t="s">
        <v>52</v>
      </c>
      <c r="B34" t="s">
        <v>106</v>
      </c>
      <c r="C34" s="42">
        <f t="shared" si="1"/>
        <v>0.61833351666666669</v>
      </c>
      <c r="D34" s="42">
        <f t="shared" si="2"/>
        <v>0.73863440499999999</v>
      </c>
      <c r="G34" s="3">
        <v>4.7370777000000004</v>
      </c>
      <c r="H34" s="3">
        <v>7.3200516999999996</v>
      </c>
      <c r="I34" s="3">
        <v>6.4928761000000002</v>
      </c>
      <c r="J34" s="3">
        <v>7.6774820999999998</v>
      </c>
      <c r="K34" s="3">
        <v>8.0946674000000005</v>
      </c>
      <c r="L34" s="3">
        <v>6.7793597999999999</v>
      </c>
      <c r="M34" s="3">
        <v>6.9938669000000004</v>
      </c>
      <c r="N34" s="3"/>
      <c r="O34" s="3">
        <f t="shared" si="3"/>
        <v>0.47370777000000003</v>
      </c>
      <c r="P34" s="3">
        <f t="shared" si="3"/>
        <v>0.73200516999999998</v>
      </c>
      <c r="Q34" s="3">
        <f t="shared" si="3"/>
        <v>0.64928761000000002</v>
      </c>
      <c r="R34" s="3">
        <f t="shared" si="3"/>
        <v>0.76774820999999993</v>
      </c>
      <c r="S34" s="3">
        <f t="shared" si="3"/>
        <v>0.80946674000000007</v>
      </c>
      <c r="T34" s="3">
        <f t="shared" si="3"/>
        <v>0.67793597999999999</v>
      </c>
      <c r="U34" s="3">
        <f t="shared" si="3"/>
        <v>0.69938669000000009</v>
      </c>
    </row>
    <row r="35" spans="1:21" x14ac:dyDescent="0.35">
      <c r="A35" t="s">
        <v>107</v>
      </c>
      <c r="B35" t="s">
        <v>107</v>
      </c>
      <c r="C35" s="42">
        <f t="shared" si="1"/>
        <v>0.65589434000000002</v>
      </c>
      <c r="D35" s="42">
        <f t="shared" si="2"/>
        <v>0.62069830749999999</v>
      </c>
      <c r="G35" s="3">
        <v>5.9977140000000002</v>
      </c>
      <c r="H35" s="3">
        <v>6.8415565000000003</v>
      </c>
      <c r="I35" s="3">
        <v>6.8375596999999999</v>
      </c>
      <c r="J35" s="3">
        <v>7.2712240000000001</v>
      </c>
      <c r="K35" s="3">
        <v>7.1179752000000001</v>
      </c>
      <c r="L35" s="3">
        <v>5.8884477999999998</v>
      </c>
      <c r="M35" s="3">
        <v>4.5502852999999996</v>
      </c>
      <c r="N35" s="3"/>
      <c r="O35" s="3">
        <f t="shared" si="3"/>
        <v>0.59977140000000007</v>
      </c>
      <c r="P35" s="3">
        <f t="shared" si="3"/>
        <v>0.68415565</v>
      </c>
      <c r="Q35" s="3">
        <f t="shared" si="3"/>
        <v>0.68375596999999999</v>
      </c>
      <c r="R35" s="3">
        <f t="shared" si="3"/>
        <v>0.72712240000000006</v>
      </c>
      <c r="S35" s="3">
        <f t="shared" si="3"/>
        <v>0.71179751999999996</v>
      </c>
      <c r="T35" s="3">
        <f t="shared" si="3"/>
        <v>0.58884477999999996</v>
      </c>
      <c r="U35" s="3">
        <f t="shared" si="3"/>
        <v>0.45502852999999999</v>
      </c>
    </row>
    <row r="36" spans="1:21" x14ac:dyDescent="0.35">
      <c r="A36" t="s">
        <v>108</v>
      </c>
      <c r="B36" t="s">
        <v>109</v>
      </c>
      <c r="C36" s="42">
        <f t="shared" si="1"/>
        <v>0.68348833999999992</v>
      </c>
      <c r="D36" s="42">
        <f t="shared" si="2"/>
        <v>0.84561873499999995</v>
      </c>
      <c r="G36" s="3">
        <v>6.0772982000000004</v>
      </c>
      <c r="H36" s="3">
        <v>6.4250068999999996</v>
      </c>
      <c r="I36" s="3">
        <v>8.0023450999999994</v>
      </c>
      <c r="J36" s="3">
        <v>8.9723100999999996</v>
      </c>
      <c r="K36" s="3">
        <v>8.6436852999999996</v>
      </c>
      <c r="L36" s="3">
        <v>8.7083244000000004</v>
      </c>
      <c r="M36" s="3">
        <v>7.5004296000000004</v>
      </c>
      <c r="N36" s="3"/>
      <c r="O36" s="3">
        <f t="shared" si="3"/>
        <v>0.60772982000000009</v>
      </c>
      <c r="P36" s="3">
        <f t="shared" si="3"/>
        <v>0.64250068999999999</v>
      </c>
      <c r="Q36" s="3">
        <f t="shared" si="3"/>
        <v>0.8002345099999999</v>
      </c>
      <c r="R36" s="3">
        <f t="shared" si="3"/>
        <v>0.89723100999999994</v>
      </c>
      <c r="S36" s="3">
        <f t="shared" si="3"/>
        <v>0.86436852999999991</v>
      </c>
      <c r="T36" s="3">
        <f t="shared" si="3"/>
        <v>0.87083244000000004</v>
      </c>
      <c r="U36" s="3">
        <f t="shared" si="3"/>
        <v>0.75004296000000004</v>
      </c>
    </row>
    <row r="37" spans="1:21" x14ac:dyDescent="0.35">
      <c r="A37" t="s">
        <v>110</v>
      </c>
      <c r="B37" t="s">
        <v>111</v>
      </c>
      <c r="C37" s="42">
        <f t="shared" si="1"/>
        <v>0.19392652666666665</v>
      </c>
      <c r="D37" s="42">
        <f t="shared" si="2"/>
        <v>0.40234474999999997</v>
      </c>
      <c r="G37" s="3">
        <v>1.958294</v>
      </c>
      <c r="H37" s="3">
        <v>1.8091645000000001</v>
      </c>
      <c r="I37" s="3">
        <v>2.0503372999999998</v>
      </c>
      <c r="J37" s="3">
        <v>4.3132133000000001</v>
      </c>
      <c r="K37" s="3">
        <v>5.2231592999999998</v>
      </c>
      <c r="L37" s="3">
        <v>2.9056118</v>
      </c>
      <c r="M37" s="3">
        <v>3.6518055999999999</v>
      </c>
      <c r="N37" s="3"/>
      <c r="O37" s="3">
        <f t="shared" si="3"/>
        <v>0.19582939999999999</v>
      </c>
      <c r="P37" s="3">
        <f t="shared" si="3"/>
        <v>0.18091645000000001</v>
      </c>
      <c r="Q37" s="3">
        <f t="shared" si="3"/>
        <v>0.20503372999999997</v>
      </c>
      <c r="R37" s="3">
        <f t="shared" si="3"/>
        <v>0.43132133</v>
      </c>
      <c r="S37" s="3">
        <f t="shared" si="3"/>
        <v>0.52231592999999998</v>
      </c>
      <c r="T37" s="3">
        <f t="shared" si="3"/>
        <v>0.29056117999999997</v>
      </c>
      <c r="U37" s="3">
        <f t="shared" si="3"/>
        <v>0.36518055999999999</v>
      </c>
    </row>
    <row r="38" spans="1:21" x14ac:dyDescent="0.35">
      <c r="A38" t="s">
        <v>112</v>
      </c>
      <c r="B38" t="s">
        <v>113</v>
      </c>
      <c r="C38" s="42">
        <f t="shared" si="1"/>
        <v>0.34353647000000004</v>
      </c>
      <c r="D38" s="42">
        <f t="shared" si="2"/>
        <v>0.78013424749999993</v>
      </c>
      <c r="G38" s="3">
        <v>2.5532205000000001</v>
      </c>
      <c r="H38" s="3">
        <v>5.4313482999999998</v>
      </c>
      <c r="I38" s="3">
        <v>2.3215252999999998</v>
      </c>
      <c r="J38" s="3">
        <v>9.0144576999999995</v>
      </c>
      <c r="K38" s="3">
        <v>7.2709637000000003</v>
      </c>
      <c r="L38" s="3">
        <v>8.3529987000000006</v>
      </c>
      <c r="M38" s="3">
        <v>6.5669497999999997</v>
      </c>
      <c r="N38" s="3"/>
      <c r="O38" s="3">
        <f t="shared" si="3"/>
        <v>0.25532205000000002</v>
      </c>
      <c r="P38" s="3">
        <f t="shared" si="3"/>
        <v>0.54313482999999996</v>
      </c>
      <c r="Q38" s="3">
        <f t="shared" si="3"/>
        <v>0.23215252999999997</v>
      </c>
      <c r="R38" s="3">
        <f t="shared" si="3"/>
        <v>0.90144576999999992</v>
      </c>
      <c r="S38" s="3">
        <f t="shared" si="3"/>
        <v>0.72709637000000005</v>
      </c>
      <c r="T38" s="3">
        <f t="shared" si="3"/>
        <v>0.83529987000000006</v>
      </c>
      <c r="U38" s="3">
        <f t="shared" si="3"/>
        <v>0.65669497999999993</v>
      </c>
    </row>
    <row r="39" spans="1:21" x14ac:dyDescent="0.35">
      <c r="A39" t="s">
        <v>114</v>
      </c>
      <c r="B39" t="s">
        <v>115</v>
      </c>
      <c r="C39" s="42">
        <f t="shared" si="1"/>
        <v>0.65200830999999992</v>
      </c>
      <c r="D39" s="42">
        <f t="shared" si="2"/>
        <v>0.82177422</v>
      </c>
      <c r="G39" s="3">
        <v>6.5664501</v>
      </c>
      <c r="H39" s="3">
        <v>7.2333784000000003</v>
      </c>
      <c r="I39" s="3">
        <v>5.7604208000000003</v>
      </c>
      <c r="J39" s="3">
        <v>9.0660676999999996</v>
      </c>
      <c r="K39" s="3">
        <v>8.9170388999999997</v>
      </c>
      <c r="L39" s="3">
        <v>7.7937636000000001</v>
      </c>
      <c r="M39" s="3">
        <v>7.0940985999999997</v>
      </c>
      <c r="N39" s="3"/>
      <c r="O39" s="3">
        <f t="shared" si="3"/>
        <v>0.65664500999999997</v>
      </c>
      <c r="P39" s="3">
        <f t="shared" si="3"/>
        <v>0.72333784000000001</v>
      </c>
      <c r="Q39" s="3">
        <f t="shared" si="3"/>
        <v>0.57604208000000001</v>
      </c>
      <c r="R39" s="3">
        <f t="shared" si="3"/>
        <v>0.90660677000000001</v>
      </c>
      <c r="S39" s="3">
        <f t="shared" si="3"/>
        <v>0.89170388999999994</v>
      </c>
      <c r="T39" s="3">
        <f t="shared" si="3"/>
        <v>0.77937635999999999</v>
      </c>
      <c r="U39" s="3">
        <f t="shared" si="3"/>
        <v>0.70940985999999995</v>
      </c>
    </row>
    <row r="40" spans="1:21" x14ac:dyDescent="0.35">
      <c r="A40" t="s">
        <v>116</v>
      </c>
      <c r="B40" t="s">
        <v>117</v>
      </c>
      <c r="C40" s="42">
        <f t="shared" si="1"/>
        <v>0.70438907666666672</v>
      </c>
      <c r="D40" s="42">
        <f t="shared" si="2"/>
        <v>0.80750891000000002</v>
      </c>
      <c r="G40" s="3">
        <v>6.8344402000000004</v>
      </c>
      <c r="H40" s="3">
        <v>7.2354326000000002</v>
      </c>
      <c r="I40" s="3">
        <v>7.0617995000000002</v>
      </c>
      <c r="J40" s="3">
        <v>8.8361663999999998</v>
      </c>
      <c r="K40" s="3">
        <v>8.4636326000000004</v>
      </c>
      <c r="L40" s="3">
        <v>8.0110682999999998</v>
      </c>
      <c r="M40" s="3">
        <v>6.9894891000000001</v>
      </c>
      <c r="N40" s="3"/>
      <c r="O40" s="3">
        <f t="shared" si="3"/>
        <v>0.68344402000000004</v>
      </c>
      <c r="P40" s="3">
        <f t="shared" si="3"/>
        <v>0.72354326000000002</v>
      </c>
      <c r="Q40" s="3">
        <f t="shared" si="3"/>
        <v>0.70617995</v>
      </c>
      <c r="R40" s="3">
        <f t="shared" si="3"/>
        <v>0.88361663999999995</v>
      </c>
      <c r="S40" s="3">
        <f t="shared" si="3"/>
        <v>0.84636326000000006</v>
      </c>
      <c r="T40" s="3">
        <f t="shared" si="3"/>
        <v>0.80110682999999994</v>
      </c>
      <c r="U40" s="3">
        <f t="shared" si="3"/>
        <v>0.69894891000000003</v>
      </c>
    </row>
    <row r="41" spans="1:21" x14ac:dyDescent="0.35">
      <c r="A41" t="s">
        <v>120</v>
      </c>
      <c r="B41" t="s">
        <v>121</v>
      </c>
      <c r="C41" s="42">
        <f t="shared" si="1"/>
        <v>0.78002349666666648</v>
      </c>
      <c r="D41" s="42">
        <f t="shared" si="2"/>
        <v>0.80230926250000001</v>
      </c>
      <c r="G41" s="3">
        <v>7.3014735999999996</v>
      </c>
      <c r="H41" s="3">
        <v>8.2349072000000003</v>
      </c>
      <c r="I41" s="3">
        <v>7.8643241000000002</v>
      </c>
      <c r="J41" s="3">
        <v>8.4805498000000004</v>
      </c>
      <c r="K41" s="3">
        <v>8.3758058999999996</v>
      </c>
      <c r="L41" s="3">
        <v>7.9633564999999997</v>
      </c>
      <c r="M41" s="3">
        <v>7.2726582999999998</v>
      </c>
      <c r="N41" s="3"/>
      <c r="O41" s="3">
        <f t="shared" si="3"/>
        <v>0.73014735999999991</v>
      </c>
      <c r="P41" s="3">
        <f t="shared" si="3"/>
        <v>0.82349072000000001</v>
      </c>
      <c r="Q41" s="3">
        <f t="shared" si="3"/>
        <v>0.78643240999999997</v>
      </c>
      <c r="R41" s="3">
        <f t="shared" si="3"/>
        <v>0.84805498000000001</v>
      </c>
      <c r="S41" s="3">
        <f t="shared" si="3"/>
        <v>0.83758058999999996</v>
      </c>
      <c r="T41" s="3">
        <f t="shared" si="3"/>
        <v>0.79633564999999995</v>
      </c>
      <c r="U41" s="3">
        <f t="shared" si="3"/>
        <v>0.72726583</v>
      </c>
    </row>
    <row r="42" spans="1:21" x14ac:dyDescent="0.35">
      <c r="A42" t="s">
        <v>122</v>
      </c>
      <c r="B42" t="s">
        <v>123</v>
      </c>
      <c r="C42" s="42">
        <f t="shared" si="1"/>
        <v>0.75588610999999994</v>
      </c>
      <c r="D42" s="42">
        <f t="shared" si="2"/>
        <v>0.83250829999999998</v>
      </c>
      <c r="G42" s="3">
        <v>6.7945627999999996</v>
      </c>
      <c r="H42" s="3">
        <v>7.5899815999999998</v>
      </c>
      <c r="I42" s="3">
        <v>8.2920388999999997</v>
      </c>
      <c r="J42" s="3">
        <v>8.7699680000000004</v>
      </c>
      <c r="K42" s="3">
        <v>8.4310741</v>
      </c>
      <c r="L42" s="3">
        <v>8.7233237999999993</v>
      </c>
      <c r="M42" s="3">
        <v>7.3759661000000003</v>
      </c>
      <c r="N42" s="3"/>
      <c r="O42" s="3">
        <f t="shared" si="3"/>
        <v>0.67945627999999991</v>
      </c>
      <c r="P42" s="3">
        <f t="shared" si="3"/>
        <v>0.75899815999999998</v>
      </c>
      <c r="Q42" s="3">
        <f t="shared" si="3"/>
        <v>0.82920388999999994</v>
      </c>
      <c r="R42" s="3">
        <f t="shared" si="3"/>
        <v>0.87699680000000002</v>
      </c>
      <c r="S42" s="3">
        <f t="shared" si="3"/>
        <v>0.84310741</v>
      </c>
      <c r="T42" s="3">
        <f t="shared" si="3"/>
        <v>0.87233237999999991</v>
      </c>
      <c r="U42" s="3">
        <f t="shared" si="3"/>
        <v>0.73759660999999999</v>
      </c>
    </row>
    <row r="43" spans="1:21" x14ac:dyDescent="0.35">
      <c r="A43" t="s">
        <v>124</v>
      </c>
      <c r="B43" t="s">
        <v>125</v>
      </c>
      <c r="C43" s="42">
        <f t="shared" si="1"/>
        <v>0.60958719333333333</v>
      </c>
      <c r="D43" s="42">
        <f t="shared" si="2"/>
        <v>0.73855106749999999</v>
      </c>
      <c r="G43" s="3">
        <v>6.1305231999999998</v>
      </c>
      <c r="H43" s="3">
        <v>6.7087244999999998</v>
      </c>
      <c r="I43" s="3">
        <v>5.4483680999999997</v>
      </c>
      <c r="J43" s="3">
        <v>8.7775297000000005</v>
      </c>
      <c r="K43" s="3">
        <v>7.7295217999999997</v>
      </c>
      <c r="L43" s="3">
        <v>6.8008369999999996</v>
      </c>
      <c r="M43" s="3">
        <v>6.2341541999999999</v>
      </c>
      <c r="N43" s="3"/>
      <c r="O43" s="3">
        <f t="shared" si="3"/>
        <v>0.61305231999999998</v>
      </c>
      <c r="P43" s="3">
        <f t="shared" si="3"/>
        <v>0.67087244999999995</v>
      </c>
      <c r="Q43" s="3">
        <f t="shared" si="3"/>
        <v>0.54483680999999995</v>
      </c>
      <c r="R43" s="3">
        <f t="shared" si="3"/>
        <v>0.87775297000000008</v>
      </c>
      <c r="S43" s="3">
        <f t="shared" si="3"/>
        <v>0.77295217999999999</v>
      </c>
      <c r="T43" s="3">
        <f t="shared" si="3"/>
        <v>0.68008369999999996</v>
      </c>
      <c r="U43" s="3">
        <f t="shared" si="3"/>
        <v>0.62341541999999994</v>
      </c>
    </row>
    <row r="44" spans="1:21" x14ac:dyDescent="0.35">
      <c r="A44" t="s">
        <v>126</v>
      </c>
      <c r="B44" t="s">
        <v>127</v>
      </c>
      <c r="C44" s="42">
        <f t="shared" si="1"/>
        <v>0.50836944666666672</v>
      </c>
      <c r="D44" s="42">
        <f t="shared" si="2"/>
        <v>0.52802128999999998</v>
      </c>
      <c r="G44" s="3">
        <v>5.3612118000000004</v>
      </c>
      <c r="H44" s="3">
        <v>4.7167506000000001</v>
      </c>
      <c r="I44" s="3">
        <v>5.1731210000000001</v>
      </c>
      <c r="J44" s="3">
        <v>6.8380207999999998</v>
      </c>
      <c r="K44" s="3">
        <v>4.8475026999999997</v>
      </c>
      <c r="L44" s="3">
        <v>5.0966063000000004</v>
      </c>
      <c r="M44" s="3">
        <v>4.3387218000000001</v>
      </c>
      <c r="N44" s="3"/>
      <c r="O44" s="3">
        <f t="shared" si="3"/>
        <v>0.53612118000000009</v>
      </c>
      <c r="P44" s="3">
        <f t="shared" si="3"/>
        <v>0.47167506000000003</v>
      </c>
      <c r="Q44" s="3">
        <f t="shared" si="3"/>
        <v>0.51731210000000005</v>
      </c>
      <c r="R44" s="3">
        <f t="shared" si="3"/>
        <v>0.68380207999999998</v>
      </c>
      <c r="S44" s="3">
        <f t="shared" si="3"/>
        <v>0.48475026999999998</v>
      </c>
      <c r="T44" s="3">
        <f t="shared" si="3"/>
        <v>0.50966063000000006</v>
      </c>
      <c r="U44" s="3">
        <f t="shared" si="3"/>
        <v>0.43387218</v>
      </c>
    </row>
    <row r="45" spans="1:21" x14ac:dyDescent="0.35">
      <c r="A45" t="s">
        <v>128</v>
      </c>
      <c r="B45" t="s">
        <v>129</v>
      </c>
      <c r="C45" s="42">
        <f t="shared" si="1"/>
        <v>0.60949177499999996</v>
      </c>
      <c r="D45" s="42">
        <f t="shared" si="2"/>
        <v>0.71490413000000008</v>
      </c>
      <c r="G45" s="3">
        <v>6.1573019000000002</v>
      </c>
      <c r="H45" s="3">
        <v>6.0325335999999998</v>
      </c>
      <c r="I45" s="3" t="s">
        <v>52</v>
      </c>
      <c r="J45" s="3">
        <v>7.9729843000000002</v>
      </c>
      <c r="K45" s="3">
        <v>7.4800024000000001</v>
      </c>
      <c r="L45" s="3">
        <v>7.4894524000000002</v>
      </c>
      <c r="M45" s="3">
        <v>5.6537261000000001</v>
      </c>
      <c r="N45" s="3"/>
      <c r="O45" s="3">
        <f t="shared" si="3"/>
        <v>0.61573019000000007</v>
      </c>
      <c r="P45" s="3">
        <f t="shared" si="3"/>
        <v>0.60325335999999996</v>
      </c>
      <c r="Q45" s="3" t="str">
        <f t="shared" si="3"/>
        <v>..</v>
      </c>
      <c r="R45" s="3">
        <f t="shared" ref="O45:U47" si="4">IF(ISNUMBER(J45)=TRUE,R$5*(J45-R$4)/(R$3-R$4)+(1-R$5)*(1-(J45-R$4)/(R$3-R$4)),"..")</f>
        <v>0.79729843</v>
      </c>
      <c r="S45" s="3">
        <f t="shared" si="4"/>
        <v>0.74800023999999998</v>
      </c>
      <c r="T45" s="3">
        <f t="shared" si="4"/>
        <v>0.74894524000000007</v>
      </c>
      <c r="U45" s="3">
        <f t="shared" si="4"/>
        <v>0.56537261000000005</v>
      </c>
    </row>
    <row r="46" spans="1:21" x14ac:dyDescent="0.35">
      <c r="A46" t="s">
        <v>130</v>
      </c>
      <c r="B46" t="s">
        <v>131</v>
      </c>
      <c r="C46" s="42">
        <f t="shared" si="1"/>
        <v>0.29660007999999999</v>
      </c>
      <c r="D46" s="42">
        <f t="shared" si="2"/>
        <v>0.38950666249999999</v>
      </c>
      <c r="G46" s="3">
        <v>3.0011394</v>
      </c>
      <c r="H46" s="3">
        <v>2.7383177000000001</v>
      </c>
      <c r="I46" s="3">
        <v>3.1585453000000001</v>
      </c>
      <c r="J46" s="3">
        <v>4.4425892999999999</v>
      </c>
      <c r="K46" s="3">
        <v>3.5397805999999998</v>
      </c>
      <c r="L46" s="3">
        <v>3.5254359000000002</v>
      </c>
      <c r="M46" s="3">
        <v>4.0724606999999997</v>
      </c>
      <c r="N46" s="3"/>
      <c r="O46" s="3">
        <f t="shared" si="4"/>
        <v>0.30011394000000002</v>
      </c>
      <c r="P46" s="3">
        <f t="shared" si="4"/>
        <v>0.27383177000000003</v>
      </c>
      <c r="Q46" s="3">
        <f t="shared" si="4"/>
        <v>0.31585453000000002</v>
      </c>
      <c r="R46" s="3">
        <f t="shared" si="4"/>
        <v>0.44425893</v>
      </c>
      <c r="S46" s="3">
        <f t="shared" si="4"/>
        <v>0.35397805999999998</v>
      </c>
      <c r="T46" s="3">
        <f t="shared" si="4"/>
        <v>0.35254359000000002</v>
      </c>
      <c r="U46" s="3">
        <f t="shared" si="4"/>
        <v>0.40724606999999996</v>
      </c>
    </row>
    <row r="47" spans="1:21" x14ac:dyDescent="0.35">
      <c r="A47" t="s">
        <v>132</v>
      </c>
      <c r="B47" t="s">
        <v>133</v>
      </c>
      <c r="C47" s="42">
        <f t="shared" si="1"/>
        <v>0.28770454666666667</v>
      </c>
      <c r="D47" s="42">
        <f t="shared" si="2"/>
        <v>0.56492730499999999</v>
      </c>
      <c r="F47" s="3"/>
      <c r="G47" s="3">
        <v>2.7053137</v>
      </c>
      <c r="H47" s="3">
        <v>2.8360815000000001</v>
      </c>
      <c r="I47" s="3">
        <v>3.0897412000000002</v>
      </c>
      <c r="J47" s="3">
        <v>6.7615065999999997</v>
      </c>
      <c r="K47" s="3">
        <v>6.8421097</v>
      </c>
      <c r="L47" s="3">
        <v>4.3803172000000004</v>
      </c>
      <c r="M47" s="3">
        <v>4.6131586999999996</v>
      </c>
      <c r="O47" s="3">
        <f t="shared" si="4"/>
        <v>0.27053136999999999</v>
      </c>
      <c r="P47" s="3">
        <f t="shared" si="4"/>
        <v>0.28360815</v>
      </c>
      <c r="Q47" s="3">
        <f t="shared" si="4"/>
        <v>0.30897412000000002</v>
      </c>
      <c r="R47" s="3">
        <f t="shared" si="4"/>
        <v>0.67615066000000001</v>
      </c>
      <c r="S47" s="3">
        <f t="shared" si="4"/>
        <v>0.68421096999999997</v>
      </c>
      <c r="T47" s="3">
        <f t="shared" si="4"/>
        <v>0.43803172000000001</v>
      </c>
      <c r="U47" s="3">
        <f t="shared" si="4"/>
        <v>0.46131586999999996</v>
      </c>
    </row>
    <row r="48" spans="1:21" x14ac:dyDescent="0.35">
      <c r="B48" t="s">
        <v>40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0BD5-D150-4FFD-BD4F-4B106805CC2B}">
  <dimension ref="A1:U47"/>
  <sheetViews>
    <sheetView topLeftCell="A30" zoomScale="70" zoomScaleNormal="70" workbookViewId="0">
      <selection activeCell="A47" sqref="A47"/>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21" width="13.1796875" customWidth="1"/>
  </cols>
  <sheetData>
    <row r="1" spans="1:21" x14ac:dyDescent="0.35">
      <c r="C1" s="1" t="s">
        <v>36</v>
      </c>
      <c r="D1" s="1"/>
      <c r="G1" s="1" t="s">
        <v>37</v>
      </c>
      <c r="H1" s="1"/>
      <c r="I1" s="1"/>
      <c r="J1" s="1"/>
      <c r="K1" s="1"/>
      <c r="L1" s="1"/>
      <c r="O1" s="1" t="s">
        <v>38</v>
      </c>
      <c r="P1" s="1"/>
      <c r="Q1" s="1"/>
      <c r="R1" s="1"/>
      <c r="S1" s="1"/>
      <c r="T1" s="1"/>
    </row>
    <row r="2" spans="1:21" s="1" customFormat="1" ht="66"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138</v>
      </c>
      <c r="D7" t="s">
        <v>139</v>
      </c>
    </row>
    <row r="8" spans="1:21" x14ac:dyDescent="0.35">
      <c r="A8" t="s">
        <v>50</v>
      </c>
      <c r="B8" s="43" t="s">
        <v>51</v>
      </c>
      <c r="C8" s="42">
        <f>IF(COUNT(O8:Q8)&gt;0,AVERAGE(O8:Q8),NA())</f>
        <v>0.79648963666666661</v>
      </c>
      <c r="D8" s="42">
        <f>IF(COUNT(R8:U8)&gt;0,AVERAGE(R8:U8),NA())</f>
        <v>0.79087699333333328</v>
      </c>
      <c r="G8" s="3">
        <v>7.9765443999999999</v>
      </c>
      <c r="H8" s="3">
        <v>7.8873705999999997</v>
      </c>
      <c r="I8" s="3">
        <v>8.0307741000000004</v>
      </c>
      <c r="J8" s="3">
        <v>7.9286475000000003</v>
      </c>
      <c r="K8" s="3" t="s">
        <v>52</v>
      </c>
      <c r="L8" s="3">
        <v>9.1520881999999997</v>
      </c>
      <c r="M8" s="3">
        <v>6.6455741000000002</v>
      </c>
      <c r="N8" s="3"/>
      <c r="O8" s="3">
        <f t="shared" ref="O8:U8" si="0">IF(ISNUMBER(G8)=TRUE,O$5*(G8-O$4)/(O$3-O$4)+(1-O$5)*(1-(G8-O$4)/(O$3-O$4)),"..")</f>
        <v>0.79765443999999996</v>
      </c>
      <c r="P8" s="3">
        <f t="shared" si="0"/>
        <v>0.78873705999999999</v>
      </c>
      <c r="Q8" s="3">
        <f t="shared" si="0"/>
        <v>0.80307740999999999</v>
      </c>
      <c r="R8" s="3">
        <f t="shared" si="0"/>
        <v>0.79286475000000001</v>
      </c>
      <c r="S8" s="3" t="str">
        <f t="shared" si="0"/>
        <v>..</v>
      </c>
      <c r="T8" s="3">
        <f t="shared" si="0"/>
        <v>0.91520881999999992</v>
      </c>
      <c r="U8" s="3">
        <f t="shared" si="0"/>
        <v>0.66455741000000002</v>
      </c>
    </row>
    <row r="9" spans="1:21" x14ac:dyDescent="0.35">
      <c r="A9" t="s">
        <v>53</v>
      </c>
      <c r="B9" s="43" t="s">
        <v>54</v>
      </c>
      <c r="C9" s="42">
        <f t="shared" ref="C9:C46" si="1">IF(COUNT(O9:Q9)&gt;0,AVERAGE(O9:Q9),NA())</f>
        <v>0.44204589666666666</v>
      </c>
      <c r="D9" s="42">
        <f t="shared" ref="D9:D46" si="2">IF(COUNT(R9:U9)&gt;0,AVERAGE(R9:U9),NA())</f>
        <v>0.53150682250000003</v>
      </c>
      <c r="G9" s="3">
        <v>4.1257744000000001</v>
      </c>
      <c r="H9" s="3">
        <v>4.3426575999999999</v>
      </c>
      <c r="I9" s="3">
        <v>4.7929449000000002</v>
      </c>
      <c r="J9" s="3">
        <v>6.3579597000000003</v>
      </c>
      <c r="K9" s="3">
        <v>5.0296884000000004</v>
      </c>
      <c r="L9" s="3">
        <v>4.9702744000000001</v>
      </c>
      <c r="M9" s="3">
        <v>4.9023504000000004</v>
      </c>
      <c r="N9" s="3"/>
      <c r="O9" s="3">
        <f t="shared" ref="O9:U45" si="3">IF(ISNUMBER(G9)=TRUE,O$5*(G9-O$4)/(O$3-O$4)+(1-O$5)*(1-(G9-O$4)/(O$3-O$4)),"..")</f>
        <v>0.41257744000000002</v>
      </c>
      <c r="P9" s="3">
        <f t="shared" si="3"/>
        <v>0.43426576</v>
      </c>
      <c r="Q9" s="3">
        <f t="shared" si="3"/>
        <v>0.47929449000000002</v>
      </c>
      <c r="R9" s="3">
        <f t="shared" si="3"/>
        <v>0.63579596999999999</v>
      </c>
      <c r="S9" s="3">
        <f t="shared" si="3"/>
        <v>0.50296884000000008</v>
      </c>
      <c r="T9" s="3">
        <f t="shared" si="3"/>
        <v>0.49702743999999999</v>
      </c>
      <c r="U9" s="3">
        <f t="shared" si="3"/>
        <v>0.49023504000000007</v>
      </c>
    </row>
    <row r="10" spans="1:21" x14ac:dyDescent="0.35">
      <c r="A10" t="s">
        <v>55</v>
      </c>
      <c r="B10" s="43" t="s">
        <v>56</v>
      </c>
      <c r="C10" s="42">
        <f t="shared" si="1"/>
        <v>0.68201163666666664</v>
      </c>
      <c r="D10" s="42">
        <f t="shared" si="2"/>
        <v>0.67600335999999994</v>
      </c>
      <c r="G10" s="3">
        <v>5.9124508000000002</v>
      </c>
      <c r="H10" s="3">
        <v>7.4167379999999996</v>
      </c>
      <c r="I10" s="3">
        <v>7.1311603000000003</v>
      </c>
      <c r="J10" s="3">
        <v>8.6249771000000006</v>
      </c>
      <c r="K10" s="3">
        <v>6.6917758000000003</v>
      </c>
      <c r="L10" s="3">
        <v>6.0955852999999998</v>
      </c>
      <c r="M10" s="3">
        <v>5.6277961999999997</v>
      </c>
      <c r="N10" s="3"/>
      <c r="O10" s="3">
        <f t="shared" si="3"/>
        <v>0.59124507999999998</v>
      </c>
      <c r="P10" s="3">
        <f t="shared" si="3"/>
        <v>0.74167379999999994</v>
      </c>
      <c r="Q10" s="3">
        <f t="shared" si="3"/>
        <v>0.71311603000000001</v>
      </c>
      <c r="R10" s="3">
        <f t="shared" si="3"/>
        <v>0.86249771000000008</v>
      </c>
      <c r="S10" s="3">
        <f t="shared" si="3"/>
        <v>0.66917758000000005</v>
      </c>
      <c r="T10" s="3">
        <f t="shared" si="3"/>
        <v>0.60955852999999993</v>
      </c>
      <c r="U10" s="3">
        <f t="shared" si="3"/>
        <v>0.56277961999999992</v>
      </c>
    </row>
    <row r="11" spans="1:21" x14ac:dyDescent="0.35">
      <c r="A11" t="s">
        <v>59</v>
      </c>
      <c r="B11" s="43" t="s">
        <v>60</v>
      </c>
      <c r="C11" s="42">
        <f t="shared" si="1"/>
        <v>0.49463322999999998</v>
      </c>
      <c r="D11" s="42">
        <f t="shared" si="2"/>
        <v>0.39743553749999994</v>
      </c>
      <c r="G11" s="3">
        <v>4.0347961999999997</v>
      </c>
      <c r="H11" s="3">
        <v>5.3742843000000002</v>
      </c>
      <c r="I11" s="3">
        <v>5.4299163999999998</v>
      </c>
      <c r="J11" s="3">
        <v>5.2156782000000002</v>
      </c>
      <c r="K11" s="3">
        <v>3.2912675999999998</v>
      </c>
      <c r="L11" s="3">
        <v>3.6743755</v>
      </c>
      <c r="M11" s="3">
        <v>3.7161002000000001</v>
      </c>
      <c r="N11" s="3"/>
      <c r="O11" s="3">
        <f t="shared" si="3"/>
        <v>0.40347961999999998</v>
      </c>
      <c r="P11" s="3">
        <f t="shared" si="3"/>
        <v>0.53742843000000007</v>
      </c>
      <c r="Q11" s="3">
        <f t="shared" si="3"/>
        <v>0.54299164</v>
      </c>
      <c r="R11" s="3">
        <f t="shared" si="3"/>
        <v>0.52156782000000002</v>
      </c>
      <c r="S11" s="3">
        <f t="shared" si="3"/>
        <v>0.32912675999999996</v>
      </c>
      <c r="T11" s="3">
        <f t="shared" si="3"/>
        <v>0.36743755</v>
      </c>
      <c r="U11" s="3">
        <f t="shared" si="3"/>
        <v>0.37161001999999999</v>
      </c>
    </row>
    <row r="12" spans="1:21" x14ac:dyDescent="0.35">
      <c r="A12" t="s">
        <v>63</v>
      </c>
      <c r="B12" s="43" t="s">
        <v>64</v>
      </c>
      <c r="C12" s="42">
        <f t="shared" si="1"/>
        <v>0.74814626666666673</v>
      </c>
      <c r="D12" s="42">
        <f t="shared" si="2"/>
        <v>0.83602391499999995</v>
      </c>
      <c r="G12" s="3">
        <v>6.7848262999999998</v>
      </c>
      <c r="H12" s="3">
        <v>7.0239444000000004</v>
      </c>
      <c r="I12" s="3">
        <v>8.6356172999999998</v>
      </c>
      <c r="J12" s="3">
        <v>8.7785300999999993</v>
      </c>
      <c r="K12" s="3">
        <v>8.5320721000000006</v>
      </c>
      <c r="L12" s="3">
        <v>8.4919729000000004</v>
      </c>
      <c r="M12" s="3">
        <v>7.6383815000000004</v>
      </c>
      <c r="N12" s="3"/>
      <c r="O12" s="3">
        <f t="shared" si="3"/>
        <v>0.67848262999999998</v>
      </c>
      <c r="P12" s="3">
        <f t="shared" si="3"/>
        <v>0.70239444000000006</v>
      </c>
      <c r="Q12" s="3">
        <f t="shared" si="3"/>
        <v>0.86356173000000003</v>
      </c>
      <c r="R12" s="3">
        <f t="shared" si="3"/>
        <v>0.87785300999999993</v>
      </c>
      <c r="S12" s="3">
        <f t="shared" si="3"/>
        <v>0.8532072100000001</v>
      </c>
      <c r="T12" s="3">
        <f t="shared" si="3"/>
        <v>0.84919728999999999</v>
      </c>
      <c r="U12" s="3">
        <f t="shared" si="3"/>
        <v>0.76383814999999999</v>
      </c>
    </row>
    <row r="13" spans="1:21" x14ac:dyDescent="0.35">
      <c r="A13" t="s">
        <v>65</v>
      </c>
      <c r="B13" s="43" t="s">
        <v>66</v>
      </c>
      <c r="C13" s="42">
        <f t="shared" si="1"/>
        <v>0.54123127999999998</v>
      </c>
      <c r="D13" s="42">
        <f t="shared" si="2"/>
        <v>0.50808239249999998</v>
      </c>
      <c r="G13" s="3">
        <v>4.6875590999999996</v>
      </c>
      <c r="H13" s="3">
        <v>6.0066341999999997</v>
      </c>
      <c r="I13" s="3">
        <v>5.5427451000000003</v>
      </c>
      <c r="J13" s="3">
        <v>5.9337163000000004</v>
      </c>
      <c r="K13" s="3">
        <v>5.2457041999999996</v>
      </c>
      <c r="L13" s="3">
        <v>4.2842646000000002</v>
      </c>
      <c r="M13" s="3">
        <v>4.8596105999999999</v>
      </c>
      <c r="N13" s="3"/>
      <c r="O13" s="3">
        <f t="shared" si="3"/>
        <v>0.46875590999999994</v>
      </c>
      <c r="P13" s="3">
        <f t="shared" si="3"/>
        <v>0.60066341999999995</v>
      </c>
      <c r="Q13" s="3">
        <f t="shared" si="3"/>
        <v>0.55427451000000005</v>
      </c>
      <c r="R13" s="3">
        <f t="shared" si="3"/>
        <v>0.59337163000000004</v>
      </c>
      <c r="S13" s="3">
        <f t="shared" si="3"/>
        <v>0.52457041999999998</v>
      </c>
      <c r="T13" s="3">
        <f t="shared" si="3"/>
        <v>0.42842646000000001</v>
      </c>
      <c r="U13" s="3">
        <f t="shared" si="3"/>
        <v>0.48596106</v>
      </c>
    </row>
    <row r="14" spans="1:21" x14ac:dyDescent="0.35">
      <c r="A14" t="s">
        <v>67</v>
      </c>
      <c r="B14" s="43" t="s">
        <v>67</v>
      </c>
      <c r="C14" s="42">
        <f t="shared" si="1"/>
        <v>0.78022724666666665</v>
      </c>
      <c r="D14" s="42">
        <f t="shared" si="2"/>
        <v>0.80301823666666683</v>
      </c>
      <c r="G14" s="3">
        <v>6.9839963999999997</v>
      </c>
      <c r="H14" s="3">
        <v>7.6741991000000001</v>
      </c>
      <c r="I14" s="3">
        <v>8.7486218999999998</v>
      </c>
      <c r="J14" s="3">
        <v>9.5384206999999996</v>
      </c>
      <c r="K14" s="3" t="s">
        <v>52</v>
      </c>
      <c r="L14" s="3">
        <v>8.3975325000000005</v>
      </c>
      <c r="M14" s="3">
        <v>6.1545939000000001</v>
      </c>
      <c r="N14" s="3"/>
      <c r="O14" s="3">
        <f t="shared" si="3"/>
        <v>0.69839963999999999</v>
      </c>
      <c r="P14" s="3">
        <f t="shared" si="3"/>
        <v>0.76741990999999998</v>
      </c>
      <c r="Q14" s="3">
        <f t="shared" si="3"/>
        <v>0.87486218999999998</v>
      </c>
      <c r="R14" s="3">
        <f t="shared" si="3"/>
        <v>0.95384206999999999</v>
      </c>
      <c r="S14" s="3" t="str">
        <f t="shared" si="3"/>
        <v>..</v>
      </c>
      <c r="T14" s="3">
        <f t="shared" si="3"/>
        <v>0.83975325000000001</v>
      </c>
      <c r="U14" s="3">
        <f t="shared" si="3"/>
        <v>0.61545939000000005</v>
      </c>
    </row>
    <row r="15" spans="1:21" x14ac:dyDescent="0.35">
      <c r="A15" t="s">
        <v>68</v>
      </c>
      <c r="B15" s="43" t="s">
        <v>69</v>
      </c>
      <c r="C15" s="42">
        <f t="shared" si="1"/>
        <v>0.42581504999999997</v>
      </c>
      <c r="D15" s="42">
        <f t="shared" si="2"/>
        <v>0.7366193525000001</v>
      </c>
      <c r="G15" s="3">
        <v>3.8750830000000001</v>
      </c>
      <c r="H15" s="3">
        <v>4.9658116999999997</v>
      </c>
      <c r="I15" s="3">
        <v>3.9335567999999999</v>
      </c>
      <c r="J15" s="3">
        <v>8.7835874999999994</v>
      </c>
      <c r="K15" s="3">
        <v>8.1256084000000008</v>
      </c>
      <c r="L15" s="3">
        <v>6.4399676000000001</v>
      </c>
      <c r="M15" s="3">
        <v>6.1156106000000001</v>
      </c>
      <c r="N15" s="3"/>
      <c r="O15" s="3">
        <f t="shared" si="3"/>
        <v>0.38750830000000003</v>
      </c>
      <c r="P15" s="3">
        <f t="shared" si="3"/>
        <v>0.49658116999999996</v>
      </c>
      <c r="Q15" s="3">
        <f t="shared" si="3"/>
        <v>0.39335567999999999</v>
      </c>
      <c r="R15" s="3">
        <f t="shared" si="3"/>
        <v>0.87835874999999997</v>
      </c>
      <c r="S15" s="3">
        <f t="shared" si="3"/>
        <v>0.81256084000000006</v>
      </c>
      <c r="T15" s="3">
        <f t="shared" si="3"/>
        <v>0.64399676000000006</v>
      </c>
      <c r="U15" s="3">
        <f t="shared" si="3"/>
        <v>0.61156105999999999</v>
      </c>
    </row>
    <row r="16" spans="1:21" x14ac:dyDescent="0.35">
      <c r="A16" t="s">
        <v>52</v>
      </c>
      <c r="B16" s="43" t="s">
        <v>70</v>
      </c>
      <c r="C16" s="42">
        <f t="shared" si="1"/>
        <v>0.66642880333333332</v>
      </c>
      <c r="D16" s="42">
        <f t="shared" si="2"/>
        <v>0.79698410249999996</v>
      </c>
      <c r="G16" s="3">
        <v>5.5770936000000004</v>
      </c>
      <c r="H16" s="3">
        <v>6.7366704999999998</v>
      </c>
      <c r="I16" s="3">
        <v>7.6791</v>
      </c>
      <c r="J16" s="3">
        <v>9.6782760999999997</v>
      </c>
      <c r="K16" s="3">
        <v>8.3626746999999995</v>
      </c>
      <c r="L16" s="3">
        <v>6.7235923</v>
      </c>
      <c r="M16" s="3">
        <v>7.1148210000000001</v>
      </c>
      <c r="N16" s="3"/>
      <c r="O16" s="3">
        <f t="shared" si="3"/>
        <v>0.55770936000000004</v>
      </c>
      <c r="P16" s="3">
        <f t="shared" si="3"/>
        <v>0.67366704999999993</v>
      </c>
      <c r="Q16" s="3">
        <f t="shared" si="3"/>
        <v>0.76790999999999998</v>
      </c>
      <c r="R16" s="3">
        <f t="shared" si="3"/>
        <v>0.96782760999999995</v>
      </c>
      <c r="S16" s="3">
        <f t="shared" si="3"/>
        <v>0.8362674699999999</v>
      </c>
      <c r="T16" s="3">
        <f t="shared" si="3"/>
        <v>0.67235922999999997</v>
      </c>
      <c r="U16" s="3">
        <f t="shared" si="3"/>
        <v>0.71148210000000001</v>
      </c>
    </row>
    <row r="17" spans="1:21" x14ac:dyDescent="0.35">
      <c r="A17" t="s">
        <v>71</v>
      </c>
      <c r="B17" s="43" t="s">
        <v>72</v>
      </c>
      <c r="C17" s="42">
        <f t="shared" si="1"/>
        <v>0.76664150666666675</v>
      </c>
      <c r="D17" s="42">
        <f t="shared" si="2"/>
        <v>0.81507603250000005</v>
      </c>
      <c r="G17" s="3">
        <v>7.4128156000000001</v>
      </c>
      <c r="H17" s="3">
        <v>7.7020277999999998</v>
      </c>
      <c r="I17" s="3">
        <v>7.8844018</v>
      </c>
      <c r="J17" s="3">
        <v>9.0219068999999994</v>
      </c>
      <c r="K17" s="3">
        <v>8.0819711999999999</v>
      </c>
      <c r="L17" s="3">
        <v>7.7692551999999999</v>
      </c>
      <c r="M17" s="3">
        <v>7.729908</v>
      </c>
      <c r="N17" s="3"/>
      <c r="O17" s="3">
        <f t="shared" si="3"/>
        <v>0.74128156000000001</v>
      </c>
      <c r="P17" s="3">
        <f t="shared" si="3"/>
        <v>0.77020277999999998</v>
      </c>
      <c r="Q17" s="3">
        <f t="shared" si="3"/>
        <v>0.78844018000000005</v>
      </c>
      <c r="R17" s="3">
        <f t="shared" si="3"/>
        <v>0.90219068999999996</v>
      </c>
      <c r="S17" s="3">
        <f t="shared" si="3"/>
        <v>0.80819711999999999</v>
      </c>
      <c r="T17" s="3">
        <f t="shared" si="3"/>
        <v>0.77692552000000004</v>
      </c>
      <c r="U17" s="3">
        <f t="shared" si="3"/>
        <v>0.77299079999999998</v>
      </c>
    </row>
    <row r="18" spans="1:21" x14ac:dyDescent="0.35">
      <c r="A18" t="s">
        <v>73</v>
      </c>
      <c r="B18" s="43" t="s">
        <v>74</v>
      </c>
      <c r="C18" s="42">
        <f t="shared" si="1"/>
        <v>0.40842129333333332</v>
      </c>
      <c r="D18" s="42">
        <f t="shared" si="2"/>
        <v>0.62723857999999999</v>
      </c>
      <c r="G18" s="3">
        <v>4.3077068000000001</v>
      </c>
      <c r="H18" s="3">
        <v>3.7505883999999998</v>
      </c>
      <c r="I18" s="3">
        <v>4.1943435999999998</v>
      </c>
      <c r="J18" s="3">
        <v>7.8940090999999999</v>
      </c>
      <c r="K18" s="3">
        <v>8.7304106000000008</v>
      </c>
      <c r="L18" s="3">
        <v>3.4321578000000001</v>
      </c>
      <c r="M18" s="3">
        <v>5.0329657000000001</v>
      </c>
      <c r="N18" s="3"/>
      <c r="O18" s="3">
        <f t="shared" si="3"/>
        <v>0.43077068000000002</v>
      </c>
      <c r="P18" s="3">
        <f t="shared" si="3"/>
        <v>0.37505884</v>
      </c>
      <c r="Q18" s="3">
        <f t="shared" si="3"/>
        <v>0.41943436000000001</v>
      </c>
      <c r="R18" s="3">
        <f t="shared" si="3"/>
        <v>0.78940091000000001</v>
      </c>
      <c r="S18" s="3">
        <f t="shared" si="3"/>
        <v>0.87304106000000004</v>
      </c>
      <c r="T18" s="3">
        <f t="shared" si="3"/>
        <v>0.34321578000000003</v>
      </c>
      <c r="U18" s="3">
        <f t="shared" si="3"/>
        <v>0.50329657000000005</v>
      </c>
    </row>
    <row r="19" spans="1:21" x14ac:dyDescent="0.35">
      <c r="A19" t="s">
        <v>77</v>
      </c>
      <c r="B19" s="43" t="s">
        <v>78</v>
      </c>
      <c r="C19" s="42">
        <f t="shared" si="1"/>
        <v>0.38409237333333329</v>
      </c>
      <c r="D19" s="42">
        <f t="shared" si="2"/>
        <v>0.63542999999999994</v>
      </c>
      <c r="G19" s="3">
        <v>3.3473473</v>
      </c>
      <c r="H19" s="3">
        <v>4.5026621999999996</v>
      </c>
      <c r="I19" s="3">
        <v>3.6727617000000001</v>
      </c>
      <c r="J19" s="3">
        <v>6.7565355</v>
      </c>
      <c r="K19" s="3">
        <v>8.2132796999999993</v>
      </c>
      <c r="L19" s="3">
        <v>4.1937994999999999</v>
      </c>
      <c r="M19" s="3">
        <v>6.2535853000000001</v>
      </c>
      <c r="N19" s="3"/>
      <c r="O19" s="3">
        <f t="shared" si="3"/>
        <v>0.33473472999999998</v>
      </c>
      <c r="P19" s="3">
        <f t="shared" si="3"/>
        <v>0.45026621999999994</v>
      </c>
      <c r="Q19" s="3">
        <f t="shared" si="3"/>
        <v>0.36727617000000001</v>
      </c>
      <c r="R19" s="3">
        <f t="shared" si="3"/>
        <v>0.67565355000000005</v>
      </c>
      <c r="S19" s="3">
        <f t="shared" si="3"/>
        <v>0.82132796999999991</v>
      </c>
      <c r="T19" s="3">
        <f t="shared" si="3"/>
        <v>0.41937995</v>
      </c>
      <c r="U19" s="3">
        <f t="shared" si="3"/>
        <v>0.62535852999999997</v>
      </c>
    </row>
    <row r="20" spans="1:21" x14ac:dyDescent="0.35">
      <c r="A20" t="s">
        <v>79</v>
      </c>
      <c r="B20" s="43" t="s">
        <v>80</v>
      </c>
      <c r="C20" s="42">
        <f t="shared" si="1"/>
        <v>0.30430149333333334</v>
      </c>
      <c r="D20" s="42">
        <f t="shared" si="2"/>
        <v>0.52085305999999998</v>
      </c>
      <c r="G20" s="3">
        <v>2.9421078999999999</v>
      </c>
      <c r="H20" s="3">
        <v>3.0486355000000001</v>
      </c>
      <c r="I20" s="3">
        <v>3.1383014</v>
      </c>
      <c r="J20" s="3">
        <v>6.5590181000000003</v>
      </c>
      <c r="K20" s="3">
        <v>6.9951568000000002</v>
      </c>
      <c r="L20" s="3">
        <v>3.3733689999999998</v>
      </c>
      <c r="M20" s="3">
        <v>3.9065785000000002</v>
      </c>
      <c r="N20" s="3"/>
      <c r="O20" s="3">
        <f t="shared" si="3"/>
        <v>0.29421079</v>
      </c>
      <c r="P20" s="3">
        <f t="shared" si="3"/>
        <v>0.30486354999999998</v>
      </c>
      <c r="Q20" s="3">
        <f t="shared" si="3"/>
        <v>0.31383013999999998</v>
      </c>
      <c r="R20" s="3">
        <f t="shared" si="3"/>
        <v>0.65590181000000003</v>
      </c>
      <c r="S20" s="3">
        <f t="shared" si="3"/>
        <v>0.69951567999999997</v>
      </c>
      <c r="T20" s="3">
        <f t="shared" si="3"/>
        <v>0.3373369</v>
      </c>
      <c r="U20" s="3">
        <f t="shared" si="3"/>
        <v>0.39065785000000003</v>
      </c>
    </row>
    <row r="21" spans="1:21" x14ac:dyDescent="0.35">
      <c r="A21" t="s">
        <v>81</v>
      </c>
      <c r="B21" s="43" t="s">
        <v>82</v>
      </c>
      <c r="C21" s="42">
        <f t="shared" si="1"/>
        <v>0.67904429333333338</v>
      </c>
      <c r="D21" s="42">
        <f t="shared" si="2"/>
        <v>0.75603382750000003</v>
      </c>
      <c r="G21" s="3">
        <v>6.0768770999999999</v>
      </c>
      <c r="H21" s="3">
        <v>6.7689810000000001</v>
      </c>
      <c r="I21" s="3">
        <v>7.5254706999999996</v>
      </c>
      <c r="J21" s="3">
        <v>8.8132563000000008</v>
      </c>
      <c r="K21" s="3">
        <v>7.2917233000000001</v>
      </c>
      <c r="L21" s="3">
        <v>6.9327135000000002</v>
      </c>
      <c r="M21" s="3">
        <v>7.2036600000000002</v>
      </c>
      <c r="N21" s="3"/>
      <c r="O21" s="3">
        <f t="shared" si="3"/>
        <v>0.60768770999999999</v>
      </c>
      <c r="P21" s="3">
        <f t="shared" si="3"/>
        <v>0.67689810000000006</v>
      </c>
      <c r="Q21" s="3">
        <f t="shared" si="3"/>
        <v>0.75254706999999998</v>
      </c>
      <c r="R21" s="3">
        <f t="shared" si="3"/>
        <v>0.88132563000000008</v>
      </c>
      <c r="S21" s="3">
        <f t="shared" si="3"/>
        <v>0.72917233000000004</v>
      </c>
      <c r="T21" s="3">
        <f t="shared" si="3"/>
        <v>0.69327135000000006</v>
      </c>
      <c r="U21" s="3">
        <f t="shared" si="3"/>
        <v>0.72036600000000006</v>
      </c>
    </row>
    <row r="22" spans="1:21" x14ac:dyDescent="0.35">
      <c r="A22" t="s">
        <v>83</v>
      </c>
      <c r="B22" s="43" t="s">
        <v>84</v>
      </c>
      <c r="C22" s="42">
        <f t="shared" si="1"/>
        <v>0.49321754333333329</v>
      </c>
      <c r="D22" s="42">
        <f t="shared" si="2"/>
        <v>0.68626590749999994</v>
      </c>
      <c r="G22" s="3">
        <v>3.9871492000000002</v>
      </c>
      <c r="H22" s="3">
        <v>4.957128</v>
      </c>
      <c r="I22" s="3">
        <v>5.8522490999999999</v>
      </c>
      <c r="J22" s="3">
        <v>8.5721024999999997</v>
      </c>
      <c r="K22" s="3">
        <v>7.9631147000000002</v>
      </c>
      <c r="L22" s="3">
        <v>5.6125717000000002</v>
      </c>
      <c r="M22" s="3">
        <v>5.3028474000000001</v>
      </c>
      <c r="N22" s="3"/>
      <c r="O22" s="3">
        <f t="shared" si="3"/>
        <v>0.39871492000000003</v>
      </c>
      <c r="P22" s="3">
        <f t="shared" si="3"/>
        <v>0.49571280000000001</v>
      </c>
      <c r="Q22" s="3">
        <f t="shared" si="3"/>
        <v>0.58522490999999999</v>
      </c>
      <c r="R22" s="3">
        <f t="shared" si="3"/>
        <v>0.85721024999999995</v>
      </c>
      <c r="S22" s="3">
        <f t="shared" si="3"/>
        <v>0.79631147000000002</v>
      </c>
      <c r="T22" s="3">
        <f t="shared" si="3"/>
        <v>0.56125716999999997</v>
      </c>
      <c r="U22" s="3">
        <f t="shared" si="3"/>
        <v>0.53028474000000003</v>
      </c>
    </row>
    <row r="23" spans="1:21" x14ac:dyDescent="0.35">
      <c r="A23" t="s">
        <v>85</v>
      </c>
      <c r="B23" s="43" t="s">
        <v>86</v>
      </c>
      <c r="C23" s="42">
        <f t="shared" si="1"/>
        <v>0.43597472333333331</v>
      </c>
      <c r="D23" s="42">
        <f t="shared" si="2"/>
        <v>0.57891271999999994</v>
      </c>
      <c r="G23" s="3">
        <v>4.1593852</v>
      </c>
      <c r="H23" s="3">
        <v>4.3330153999999999</v>
      </c>
      <c r="I23" s="3">
        <v>4.5868411</v>
      </c>
      <c r="J23" s="3">
        <v>7.1037873999999999</v>
      </c>
      <c r="K23" s="3">
        <v>6.4075274000000002</v>
      </c>
      <c r="L23" s="3">
        <v>4.1286000999999999</v>
      </c>
      <c r="M23" s="3">
        <v>5.5165939000000002</v>
      </c>
      <c r="N23" s="3"/>
      <c r="O23" s="3">
        <f t="shared" si="3"/>
        <v>0.41593851999999998</v>
      </c>
      <c r="P23" s="3">
        <f t="shared" si="3"/>
        <v>0.43330153999999999</v>
      </c>
      <c r="Q23" s="3">
        <f t="shared" si="3"/>
        <v>0.45868410999999998</v>
      </c>
      <c r="R23" s="3">
        <f t="shared" si="3"/>
        <v>0.71037874000000001</v>
      </c>
      <c r="S23" s="3">
        <f t="shared" si="3"/>
        <v>0.64075274000000004</v>
      </c>
      <c r="T23" s="3">
        <f t="shared" si="3"/>
        <v>0.41286001</v>
      </c>
      <c r="U23" s="3">
        <f t="shared" si="3"/>
        <v>0.55165938999999997</v>
      </c>
    </row>
    <row r="24" spans="1:21" x14ac:dyDescent="0.35">
      <c r="A24" t="s">
        <v>87</v>
      </c>
      <c r="B24" s="43" t="s">
        <v>88</v>
      </c>
      <c r="C24" s="42">
        <f t="shared" si="1"/>
        <v>0.57978259666666665</v>
      </c>
      <c r="D24" s="42">
        <f t="shared" si="2"/>
        <v>0.65391253249999992</v>
      </c>
      <c r="G24" s="3">
        <v>5.1405019999999997</v>
      </c>
      <c r="H24" s="3">
        <v>6.2796373000000001</v>
      </c>
      <c r="I24" s="3">
        <v>5.9733385999999999</v>
      </c>
      <c r="J24" s="3">
        <v>7.8718561999999999</v>
      </c>
      <c r="K24" s="3">
        <v>7.0218530000000001</v>
      </c>
      <c r="L24" s="3">
        <v>6.1072607000000003</v>
      </c>
      <c r="M24" s="3">
        <v>5.1555314000000001</v>
      </c>
      <c r="N24" s="3"/>
      <c r="O24" s="3">
        <f t="shared" si="3"/>
        <v>0.51405020000000001</v>
      </c>
      <c r="P24" s="3">
        <f t="shared" si="3"/>
        <v>0.62796373000000005</v>
      </c>
      <c r="Q24" s="3">
        <f t="shared" si="3"/>
        <v>0.59733385999999999</v>
      </c>
      <c r="R24" s="3">
        <f t="shared" si="3"/>
        <v>0.78718562000000003</v>
      </c>
      <c r="S24" s="3">
        <f t="shared" si="3"/>
        <v>0.70218530000000001</v>
      </c>
      <c r="T24" s="3">
        <f t="shared" si="3"/>
        <v>0.61072607000000001</v>
      </c>
      <c r="U24" s="3">
        <f t="shared" si="3"/>
        <v>0.51555313999999997</v>
      </c>
    </row>
    <row r="25" spans="1:21" x14ac:dyDescent="0.35">
      <c r="A25" t="s">
        <v>91</v>
      </c>
      <c r="B25" s="43" t="s">
        <v>92</v>
      </c>
      <c r="C25" s="42">
        <f t="shared" si="1"/>
        <v>0.66484522999999995</v>
      </c>
      <c r="D25" s="42">
        <f t="shared" si="2"/>
        <v>0.70686180500000007</v>
      </c>
      <c r="G25" s="3">
        <v>6.3085722999999998</v>
      </c>
      <c r="H25" s="3">
        <v>6.9883322999999997</v>
      </c>
      <c r="I25" s="3" t="s">
        <v>52</v>
      </c>
      <c r="J25" s="3">
        <v>7.2338361999999998</v>
      </c>
      <c r="K25" s="3">
        <v>7.6047301000000003</v>
      </c>
      <c r="L25" s="3">
        <v>7.1510166999999996</v>
      </c>
      <c r="M25" s="3">
        <v>6.2848892000000003</v>
      </c>
      <c r="N25" s="3"/>
      <c r="O25" s="3">
        <f t="shared" si="3"/>
        <v>0.63085722999999994</v>
      </c>
      <c r="P25" s="3">
        <f t="shared" si="3"/>
        <v>0.69883322999999997</v>
      </c>
      <c r="Q25" s="3" t="str">
        <f t="shared" si="3"/>
        <v>..</v>
      </c>
      <c r="R25" s="3">
        <f t="shared" si="3"/>
        <v>0.72338362</v>
      </c>
      <c r="S25" s="3">
        <f t="shared" si="3"/>
        <v>0.76047301</v>
      </c>
      <c r="T25" s="3">
        <f t="shared" si="3"/>
        <v>0.71510166999999991</v>
      </c>
      <c r="U25" s="3">
        <f t="shared" si="3"/>
        <v>0.62848892000000001</v>
      </c>
    </row>
    <row r="26" spans="1:21" x14ac:dyDescent="0.35">
      <c r="A26" t="s">
        <v>93</v>
      </c>
      <c r="B26" s="43" t="s">
        <v>94</v>
      </c>
      <c r="C26" s="42">
        <f t="shared" si="1"/>
        <v>0.57609063999999999</v>
      </c>
      <c r="D26" s="42">
        <f t="shared" si="2"/>
        <v>0.38822782</v>
      </c>
      <c r="G26" s="3">
        <v>4.5214309999999998</v>
      </c>
      <c r="H26" s="3">
        <v>6.3652239000000002</v>
      </c>
      <c r="I26" s="3">
        <v>6.3960642999999999</v>
      </c>
      <c r="J26" s="3">
        <v>3.0111786999999999</v>
      </c>
      <c r="K26" s="3">
        <v>4.7521228999999998</v>
      </c>
      <c r="L26" s="3">
        <v>4.1416539999999999</v>
      </c>
      <c r="M26" s="3">
        <v>3.6241572</v>
      </c>
      <c r="N26" s="3"/>
      <c r="O26" s="3">
        <f t="shared" si="3"/>
        <v>0.45214309999999996</v>
      </c>
      <c r="P26" s="3">
        <f t="shared" si="3"/>
        <v>0.63652238999999999</v>
      </c>
      <c r="Q26" s="3">
        <f t="shared" si="3"/>
        <v>0.63960642999999995</v>
      </c>
      <c r="R26" s="3">
        <f t="shared" si="3"/>
        <v>0.30111787000000001</v>
      </c>
      <c r="S26" s="3">
        <f t="shared" si="3"/>
        <v>0.47521228999999998</v>
      </c>
      <c r="T26" s="3">
        <f t="shared" si="3"/>
        <v>0.41416540000000002</v>
      </c>
      <c r="U26" s="3">
        <f t="shared" si="3"/>
        <v>0.36241572</v>
      </c>
    </row>
    <row r="27" spans="1:21" x14ac:dyDescent="0.35">
      <c r="A27" t="s">
        <v>95</v>
      </c>
      <c r="B27" s="43" t="s">
        <v>96</v>
      </c>
      <c r="C27" s="42">
        <f t="shared" si="1"/>
        <v>0.39060075333333333</v>
      </c>
      <c r="D27" s="42">
        <f t="shared" si="2"/>
        <v>0.47093129250000004</v>
      </c>
      <c r="G27" s="3">
        <v>3.2843292000000002</v>
      </c>
      <c r="H27" s="3">
        <v>4.0959835</v>
      </c>
      <c r="I27" s="3">
        <v>4.3377099000000001</v>
      </c>
      <c r="J27" s="3">
        <v>5.3616523999999997</v>
      </c>
      <c r="K27" s="3">
        <v>5.2776585000000003</v>
      </c>
      <c r="L27" s="3">
        <v>3.5502896000000002</v>
      </c>
      <c r="M27" s="3">
        <v>4.6476512000000003</v>
      </c>
      <c r="N27" s="3"/>
      <c r="O27" s="3">
        <f t="shared" si="3"/>
        <v>0.32843292000000002</v>
      </c>
      <c r="P27" s="3">
        <f t="shared" si="3"/>
        <v>0.40959835</v>
      </c>
      <c r="Q27" s="3">
        <f t="shared" si="3"/>
        <v>0.43377099000000002</v>
      </c>
      <c r="R27" s="3">
        <f t="shared" si="3"/>
        <v>0.53616523999999999</v>
      </c>
      <c r="S27" s="3">
        <f t="shared" si="3"/>
        <v>0.52776584999999998</v>
      </c>
      <c r="T27" s="3">
        <f t="shared" si="3"/>
        <v>0.35502896</v>
      </c>
      <c r="U27" s="3">
        <f t="shared" si="3"/>
        <v>0.46476512000000003</v>
      </c>
    </row>
    <row r="28" spans="1:21" x14ac:dyDescent="0.35">
      <c r="A28" t="s">
        <v>97</v>
      </c>
      <c r="B28" s="43" t="s">
        <v>98</v>
      </c>
      <c r="C28" s="42">
        <f t="shared" si="1"/>
        <v>0.46752806333333324</v>
      </c>
      <c r="D28" s="42">
        <f t="shared" si="2"/>
        <v>0.72152096999999993</v>
      </c>
      <c r="G28" s="3">
        <v>3.5775163000000001</v>
      </c>
      <c r="H28" s="3">
        <v>6.1708430999999999</v>
      </c>
      <c r="I28" s="3">
        <v>4.2774824999999996</v>
      </c>
      <c r="J28" s="3">
        <v>8.6187600999999994</v>
      </c>
      <c r="K28" s="3">
        <v>7.6524982000000001</v>
      </c>
      <c r="L28" s="3">
        <v>5.3802270999999999</v>
      </c>
      <c r="M28" s="3">
        <v>7.2093534000000004</v>
      </c>
      <c r="N28" s="3"/>
      <c r="O28" s="3">
        <f t="shared" si="3"/>
        <v>0.35775162999999999</v>
      </c>
      <c r="P28" s="3">
        <f t="shared" si="3"/>
        <v>0.61708430999999997</v>
      </c>
      <c r="Q28" s="3">
        <f t="shared" si="3"/>
        <v>0.42774824999999994</v>
      </c>
      <c r="R28" s="3">
        <f t="shared" si="3"/>
        <v>0.86187600999999991</v>
      </c>
      <c r="S28" s="3">
        <f t="shared" si="3"/>
        <v>0.76524981999999997</v>
      </c>
      <c r="T28" s="3">
        <f t="shared" si="3"/>
        <v>0.53802271000000002</v>
      </c>
      <c r="U28" s="3">
        <f t="shared" si="3"/>
        <v>0.72093534000000004</v>
      </c>
    </row>
    <row r="29" spans="1:21" x14ac:dyDescent="0.35">
      <c r="A29" t="s">
        <v>99</v>
      </c>
      <c r="B29" s="43" t="s">
        <v>100</v>
      </c>
      <c r="C29" s="42">
        <f t="shared" si="1"/>
        <v>0.51146950666666668</v>
      </c>
      <c r="D29" s="42">
        <f t="shared" si="2"/>
        <v>0.62105221499999996</v>
      </c>
      <c r="G29" s="3">
        <v>4.2126831999999999</v>
      </c>
      <c r="H29" s="3">
        <v>5.6616030000000004</v>
      </c>
      <c r="I29" s="3">
        <v>5.4697990000000001</v>
      </c>
      <c r="J29" s="3">
        <v>8.2546453</v>
      </c>
      <c r="K29" s="3">
        <v>6.2852620999999997</v>
      </c>
      <c r="L29" s="3">
        <v>5.1765618</v>
      </c>
      <c r="M29" s="3">
        <v>5.1256193999999997</v>
      </c>
      <c r="N29" s="3"/>
      <c r="O29" s="3">
        <f t="shared" si="3"/>
        <v>0.42126831999999997</v>
      </c>
      <c r="P29" s="3">
        <f t="shared" si="3"/>
        <v>0.56616030000000006</v>
      </c>
      <c r="Q29" s="3">
        <f t="shared" si="3"/>
        <v>0.54697989999999996</v>
      </c>
      <c r="R29" s="3">
        <f t="shared" si="3"/>
        <v>0.82546452999999997</v>
      </c>
      <c r="S29" s="3">
        <f t="shared" si="3"/>
        <v>0.62852620999999997</v>
      </c>
      <c r="T29" s="3">
        <f t="shared" si="3"/>
        <v>0.51765618000000002</v>
      </c>
      <c r="U29" s="3">
        <f t="shared" si="3"/>
        <v>0.51256193999999999</v>
      </c>
    </row>
    <row r="30" spans="1:21" x14ac:dyDescent="0.35">
      <c r="A30" t="s">
        <v>52</v>
      </c>
      <c r="B30" s="43" t="s">
        <v>101</v>
      </c>
      <c r="C30" s="42">
        <f t="shared" si="1"/>
        <v>0.76118067</v>
      </c>
      <c r="D30" s="42">
        <f t="shared" si="2"/>
        <v>0.82768333999999999</v>
      </c>
      <c r="G30" s="3">
        <v>6.9067230000000004</v>
      </c>
      <c r="H30" s="3">
        <v>7.6769451999999996</v>
      </c>
      <c r="I30" s="3">
        <v>8.2517519000000004</v>
      </c>
      <c r="J30" s="3">
        <v>9.1413860000000007</v>
      </c>
      <c r="K30" s="3">
        <v>8.2455616000000003</v>
      </c>
      <c r="L30" s="3">
        <v>8.0492600999999997</v>
      </c>
      <c r="M30" s="3">
        <v>7.6711258999999998</v>
      </c>
      <c r="N30" s="3"/>
      <c r="O30" s="3">
        <f t="shared" si="3"/>
        <v>0.69067230000000002</v>
      </c>
      <c r="P30" s="3">
        <f t="shared" si="3"/>
        <v>0.76769451999999994</v>
      </c>
      <c r="Q30" s="3">
        <f t="shared" si="3"/>
        <v>0.82517519000000006</v>
      </c>
      <c r="R30" s="3">
        <f t="shared" si="3"/>
        <v>0.91413860000000002</v>
      </c>
      <c r="S30" s="3">
        <f t="shared" si="3"/>
        <v>0.82455615999999998</v>
      </c>
      <c r="T30" s="3">
        <f t="shared" si="3"/>
        <v>0.80492600999999997</v>
      </c>
      <c r="U30" s="3">
        <f t="shared" si="3"/>
        <v>0.76711258999999998</v>
      </c>
    </row>
    <row r="31" spans="1:21" x14ac:dyDescent="0.35">
      <c r="A31" t="s">
        <v>102</v>
      </c>
      <c r="B31" s="43" t="s">
        <v>103</v>
      </c>
      <c r="C31" s="42">
        <f t="shared" si="1"/>
        <v>0.76438695333333317</v>
      </c>
      <c r="D31" s="42">
        <f t="shared" si="2"/>
        <v>0.76950317750000008</v>
      </c>
      <c r="G31" s="3">
        <v>7.2408279999999996</v>
      </c>
      <c r="H31" s="3">
        <v>7.4486531999999999</v>
      </c>
      <c r="I31" s="3">
        <v>8.2421273999999993</v>
      </c>
      <c r="J31" s="3">
        <v>9.0683298000000008</v>
      </c>
      <c r="K31" s="3">
        <v>7.9209022999999998</v>
      </c>
      <c r="L31" s="3">
        <v>7.0600524</v>
      </c>
      <c r="M31" s="3">
        <v>6.7308425999999999</v>
      </c>
      <c r="N31" s="3"/>
      <c r="O31" s="3">
        <f t="shared" si="3"/>
        <v>0.72408279999999992</v>
      </c>
      <c r="P31" s="3">
        <f t="shared" si="3"/>
        <v>0.74486531999999994</v>
      </c>
      <c r="Q31" s="3">
        <f t="shared" si="3"/>
        <v>0.82421273999999989</v>
      </c>
      <c r="R31" s="3">
        <f t="shared" si="3"/>
        <v>0.90683298000000012</v>
      </c>
      <c r="S31" s="3">
        <f t="shared" si="3"/>
        <v>0.79209023000000001</v>
      </c>
      <c r="T31" s="3">
        <f t="shared" si="3"/>
        <v>0.70600523999999998</v>
      </c>
      <c r="U31" s="3">
        <f t="shared" si="3"/>
        <v>0.67308425999999999</v>
      </c>
    </row>
    <row r="32" spans="1:21" x14ac:dyDescent="0.35">
      <c r="A32" t="s">
        <v>104</v>
      </c>
      <c r="B32" s="43" t="s">
        <v>105</v>
      </c>
      <c r="C32" s="42">
        <f t="shared" si="1"/>
        <v>0.8065223066666668</v>
      </c>
      <c r="D32" s="42">
        <f t="shared" si="2"/>
        <v>0.88236963750000008</v>
      </c>
      <c r="G32" s="3">
        <v>7.9451714000000004</v>
      </c>
      <c r="H32" s="3">
        <v>7.4070653999999996</v>
      </c>
      <c r="I32" s="3">
        <v>8.8434323999999993</v>
      </c>
      <c r="J32" s="3">
        <v>9.3297471999999999</v>
      </c>
      <c r="K32" s="3">
        <v>8.8194523</v>
      </c>
      <c r="L32" s="3">
        <v>8.7632092999999998</v>
      </c>
      <c r="M32" s="3">
        <v>8.3823767</v>
      </c>
      <c r="N32" s="3"/>
      <c r="O32" s="3">
        <f t="shared" si="3"/>
        <v>0.79451714000000007</v>
      </c>
      <c r="P32" s="3">
        <f t="shared" si="3"/>
        <v>0.74070653999999991</v>
      </c>
      <c r="Q32" s="3">
        <f t="shared" si="3"/>
        <v>0.88434323999999997</v>
      </c>
      <c r="R32" s="3">
        <f t="shared" si="3"/>
        <v>0.93297472000000004</v>
      </c>
      <c r="S32" s="3">
        <f t="shared" si="3"/>
        <v>0.88194523000000002</v>
      </c>
      <c r="T32" s="3">
        <f t="shared" si="3"/>
        <v>0.87632093</v>
      </c>
      <c r="U32" s="3">
        <f t="shared" si="3"/>
        <v>0.83823767000000005</v>
      </c>
    </row>
    <row r="33" spans="1:21" x14ac:dyDescent="0.35">
      <c r="A33" t="s">
        <v>52</v>
      </c>
      <c r="B33" s="43" t="s">
        <v>106</v>
      </c>
      <c r="C33" s="42">
        <f t="shared" si="1"/>
        <v>0.71707172333333347</v>
      </c>
      <c r="D33" s="42">
        <f t="shared" si="2"/>
        <v>0.74466878250000001</v>
      </c>
      <c r="G33" s="3">
        <v>6.3478025999999996</v>
      </c>
      <c r="H33" s="3">
        <v>7.4563503000000004</v>
      </c>
      <c r="I33" s="3">
        <v>7.7079988000000004</v>
      </c>
      <c r="J33" s="3">
        <v>7.5552001000000004</v>
      </c>
      <c r="K33" s="3">
        <v>8.0830116000000007</v>
      </c>
      <c r="L33" s="3">
        <v>7.3835354000000004</v>
      </c>
      <c r="M33" s="3">
        <v>6.7650041999999999</v>
      </c>
      <c r="N33" s="3"/>
      <c r="O33" s="3">
        <f t="shared" si="3"/>
        <v>0.63478025999999999</v>
      </c>
      <c r="P33" s="3">
        <f t="shared" si="3"/>
        <v>0.74563503000000009</v>
      </c>
      <c r="Q33" s="3">
        <f t="shared" si="3"/>
        <v>0.77079987999999999</v>
      </c>
      <c r="R33" s="3">
        <f t="shared" si="3"/>
        <v>0.75552001000000002</v>
      </c>
      <c r="S33" s="3">
        <f t="shared" si="3"/>
        <v>0.80830116000000007</v>
      </c>
      <c r="T33" s="3">
        <f t="shared" si="3"/>
        <v>0.73835354000000009</v>
      </c>
      <c r="U33" s="3">
        <f t="shared" si="3"/>
        <v>0.67650041999999999</v>
      </c>
    </row>
    <row r="34" spans="1:21" x14ac:dyDescent="0.35">
      <c r="A34" t="s">
        <v>107</v>
      </c>
      <c r="B34" s="43" t="s">
        <v>107</v>
      </c>
      <c r="C34" s="42">
        <f t="shared" si="1"/>
        <v>0.66890418000000007</v>
      </c>
      <c r="D34" s="42">
        <f t="shared" si="2"/>
        <v>0.60874707750000012</v>
      </c>
      <c r="G34" s="3">
        <v>6.1213221999999998</v>
      </c>
      <c r="H34" s="3">
        <v>6.5766863999999998</v>
      </c>
      <c r="I34" s="3">
        <v>7.3691167999999996</v>
      </c>
      <c r="J34" s="3">
        <v>6.6532401999999999</v>
      </c>
      <c r="K34" s="3">
        <v>6.5557866000000002</v>
      </c>
      <c r="L34" s="3">
        <v>5.989789</v>
      </c>
      <c r="M34" s="3">
        <v>5.1510673000000002</v>
      </c>
      <c r="N34" s="3"/>
      <c r="O34" s="3">
        <f t="shared" si="3"/>
        <v>0.61213222</v>
      </c>
      <c r="P34" s="3">
        <f t="shared" si="3"/>
        <v>0.65766864000000003</v>
      </c>
      <c r="Q34" s="3">
        <f t="shared" si="3"/>
        <v>0.73691167999999996</v>
      </c>
      <c r="R34" s="3">
        <f t="shared" si="3"/>
        <v>0.66532402000000002</v>
      </c>
      <c r="S34" s="3">
        <f t="shared" si="3"/>
        <v>0.65557865999999998</v>
      </c>
      <c r="T34" s="3">
        <f t="shared" si="3"/>
        <v>0.59897889999999998</v>
      </c>
      <c r="U34" s="3">
        <f t="shared" si="3"/>
        <v>0.51510673000000007</v>
      </c>
    </row>
    <row r="35" spans="1:21" x14ac:dyDescent="0.35">
      <c r="A35" t="s">
        <v>108</v>
      </c>
      <c r="B35" s="43" t="s">
        <v>109</v>
      </c>
      <c r="C35" s="42">
        <f t="shared" si="1"/>
        <v>0.71728017999999993</v>
      </c>
      <c r="D35" s="42">
        <f t="shared" si="2"/>
        <v>0.82468162749999996</v>
      </c>
      <c r="G35" s="3">
        <v>6.0671328999999998</v>
      </c>
      <c r="H35" s="3">
        <v>7.4633726999999999</v>
      </c>
      <c r="I35" s="3">
        <v>7.9878998000000001</v>
      </c>
      <c r="J35" s="3">
        <v>8.7291907999999996</v>
      </c>
      <c r="K35" s="3">
        <v>8.6014137000000002</v>
      </c>
      <c r="L35" s="3">
        <v>8.4103556000000008</v>
      </c>
      <c r="M35" s="3">
        <v>7.2463050000000004</v>
      </c>
      <c r="N35" s="3"/>
      <c r="O35" s="3">
        <f t="shared" si="3"/>
        <v>0.60671328999999996</v>
      </c>
      <c r="P35" s="3">
        <f t="shared" si="3"/>
        <v>0.74633726999999994</v>
      </c>
      <c r="Q35" s="3">
        <f t="shared" si="3"/>
        <v>0.79878998000000001</v>
      </c>
      <c r="R35" s="3">
        <f t="shared" si="3"/>
        <v>0.87291907999999996</v>
      </c>
      <c r="S35" s="3">
        <f t="shared" si="3"/>
        <v>0.86014137000000002</v>
      </c>
      <c r="T35" s="3">
        <f t="shared" si="3"/>
        <v>0.84103556000000013</v>
      </c>
      <c r="U35" s="3">
        <f t="shared" si="3"/>
        <v>0.72463050000000007</v>
      </c>
    </row>
    <row r="36" spans="1:21" x14ac:dyDescent="0.35">
      <c r="A36" t="s">
        <v>110</v>
      </c>
      <c r="B36" s="43" t="s">
        <v>111</v>
      </c>
      <c r="C36" s="42">
        <f t="shared" si="1"/>
        <v>0.18539450999999998</v>
      </c>
      <c r="D36" s="42">
        <f t="shared" si="2"/>
        <v>0.38182139999999998</v>
      </c>
      <c r="G36" s="3">
        <v>1.9083148000000001</v>
      </c>
      <c r="H36" s="3">
        <v>1.4758134999999999</v>
      </c>
      <c r="I36" s="3">
        <v>2.1777069999999998</v>
      </c>
      <c r="J36" s="3">
        <v>4.2876491999999997</v>
      </c>
      <c r="K36" s="3">
        <v>4.9651345999999998</v>
      </c>
      <c r="L36" s="3">
        <v>2.3259823000000002</v>
      </c>
      <c r="M36" s="3">
        <v>3.6940898999999998</v>
      </c>
      <c r="N36" s="3"/>
      <c r="O36" s="3">
        <f t="shared" si="3"/>
        <v>0.19083148</v>
      </c>
      <c r="P36" s="3">
        <f t="shared" si="3"/>
        <v>0.14758135</v>
      </c>
      <c r="Q36" s="3">
        <f t="shared" si="3"/>
        <v>0.21777069999999998</v>
      </c>
      <c r="R36" s="3">
        <f t="shared" si="3"/>
        <v>0.42876491999999999</v>
      </c>
      <c r="S36" s="3">
        <f t="shared" si="3"/>
        <v>0.49651345999999996</v>
      </c>
      <c r="T36" s="3">
        <f t="shared" si="3"/>
        <v>0.23259823000000002</v>
      </c>
      <c r="U36" s="3">
        <f t="shared" si="3"/>
        <v>0.36940898999999999</v>
      </c>
    </row>
    <row r="37" spans="1:21" x14ac:dyDescent="0.35">
      <c r="A37" t="s">
        <v>112</v>
      </c>
      <c r="B37" s="43" t="s">
        <v>113</v>
      </c>
      <c r="C37" s="42">
        <f t="shared" si="1"/>
        <v>0.50078177499999998</v>
      </c>
      <c r="D37" s="42">
        <f t="shared" si="2"/>
        <v>0.68838428000000007</v>
      </c>
      <c r="G37" s="3">
        <v>3.6793594000000001</v>
      </c>
      <c r="H37" s="3">
        <v>6.3362761000000001</v>
      </c>
      <c r="I37" s="3" t="s">
        <v>52</v>
      </c>
      <c r="J37" s="3">
        <v>8.7442989000000004</v>
      </c>
      <c r="K37" s="3">
        <v>7.2419276000000004</v>
      </c>
      <c r="L37" s="3">
        <v>5.3836130999999998</v>
      </c>
      <c r="M37" s="3">
        <v>6.1655315999999996</v>
      </c>
      <c r="N37" s="3"/>
      <c r="O37" s="3">
        <f t="shared" si="3"/>
        <v>0.36793594000000002</v>
      </c>
      <c r="P37" s="3">
        <f t="shared" si="3"/>
        <v>0.63362761000000001</v>
      </c>
      <c r="Q37" s="3" t="str">
        <f t="shared" si="3"/>
        <v>..</v>
      </c>
      <c r="R37" s="3">
        <f t="shared" si="3"/>
        <v>0.87442989000000004</v>
      </c>
      <c r="S37" s="3">
        <f t="shared" si="3"/>
        <v>0.72419275999999999</v>
      </c>
      <c r="T37" s="3">
        <f t="shared" si="3"/>
        <v>0.53836130999999998</v>
      </c>
      <c r="U37" s="3">
        <f t="shared" si="3"/>
        <v>0.61655315999999993</v>
      </c>
    </row>
    <row r="38" spans="1:21" x14ac:dyDescent="0.35">
      <c r="A38" t="s">
        <v>114</v>
      </c>
      <c r="B38" s="43" t="s">
        <v>115</v>
      </c>
      <c r="C38" s="42">
        <f t="shared" si="1"/>
        <v>0.66590069000000007</v>
      </c>
      <c r="D38" s="42">
        <f t="shared" si="2"/>
        <v>0.80290229499999999</v>
      </c>
      <c r="G38" s="3">
        <v>6.3556746999999998</v>
      </c>
      <c r="H38" s="3">
        <v>6.4915257000000004</v>
      </c>
      <c r="I38" s="3">
        <v>7.1298203000000004</v>
      </c>
      <c r="J38" s="3">
        <v>9.5787153000000007</v>
      </c>
      <c r="K38" s="3">
        <v>9.0086698999999992</v>
      </c>
      <c r="L38" s="3">
        <v>6.9259491000000004</v>
      </c>
      <c r="M38" s="3">
        <v>6.6027575000000001</v>
      </c>
      <c r="N38" s="3"/>
      <c r="O38" s="3">
        <f t="shared" si="3"/>
        <v>0.63556747000000002</v>
      </c>
      <c r="P38" s="3">
        <f t="shared" si="3"/>
        <v>0.64915257000000004</v>
      </c>
      <c r="Q38" s="3">
        <f t="shared" si="3"/>
        <v>0.71298203000000004</v>
      </c>
      <c r="R38" s="3">
        <f t="shared" si="3"/>
        <v>0.95787153000000003</v>
      </c>
      <c r="S38" s="3">
        <f t="shared" si="3"/>
        <v>0.90086698999999992</v>
      </c>
      <c r="T38" s="3">
        <f t="shared" si="3"/>
        <v>0.69259491000000006</v>
      </c>
      <c r="U38" s="3">
        <f t="shared" si="3"/>
        <v>0.66027575000000005</v>
      </c>
    </row>
    <row r="39" spans="1:21" x14ac:dyDescent="0.35">
      <c r="A39" t="s">
        <v>116</v>
      </c>
      <c r="B39" s="43" t="s">
        <v>117</v>
      </c>
      <c r="C39" s="42">
        <f t="shared" si="1"/>
        <v>0.71108431666666672</v>
      </c>
      <c r="D39" s="42">
        <f t="shared" si="2"/>
        <v>0.80914744250000004</v>
      </c>
      <c r="G39" s="3">
        <v>6.9282665000000003</v>
      </c>
      <c r="H39" s="3">
        <v>7.1783618999999996</v>
      </c>
      <c r="I39" s="3">
        <v>7.2259010999999997</v>
      </c>
      <c r="J39" s="3">
        <v>9.2266168999999998</v>
      </c>
      <c r="K39" s="3">
        <v>8.3134975000000004</v>
      </c>
      <c r="L39" s="3">
        <v>7.6588712000000001</v>
      </c>
      <c r="M39" s="3">
        <v>7.1669121000000002</v>
      </c>
      <c r="N39" s="3"/>
      <c r="O39" s="3">
        <f t="shared" si="3"/>
        <v>0.69282664999999999</v>
      </c>
      <c r="P39" s="3">
        <f t="shared" si="3"/>
        <v>0.71783618999999999</v>
      </c>
      <c r="Q39" s="3">
        <f t="shared" si="3"/>
        <v>0.72259010999999995</v>
      </c>
      <c r="R39" s="3">
        <f t="shared" si="3"/>
        <v>0.92266168999999998</v>
      </c>
      <c r="S39" s="3">
        <f t="shared" si="3"/>
        <v>0.83134975</v>
      </c>
      <c r="T39" s="3">
        <f t="shared" si="3"/>
        <v>0.76588712000000003</v>
      </c>
      <c r="U39" s="3">
        <f t="shared" si="3"/>
        <v>0.71669121000000002</v>
      </c>
    </row>
    <row r="40" spans="1:21" x14ac:dyDescent="0.35">
      <c r="A40" t="s">
        <v>120</v>
      </c>
      <c r="B40" s="43" t="s">
        <v>121</v>
      </c>
      <c r="C40" s="42">
        <f t="shared" si="1"/>
        <v>0.73876332999999994</v>
      </c>
      <c r="D40" s="42">
        <f t="shared" si="2"/>
        <v>0.72550409000000005</v>
      </c>
      <c r="G40" s="3">
        <v>7.1392015999999998</v>
      </c>
      <c r="H40" s="3">
        <v>7.4851369999999999</v>
      </c>
      <c r="I40" s="3">
        <v>7.5385612999999996</v>
      </c>
      <c r="J40" s="3">
        <v>7.5379595999999998</v>
      </c>
      <c r="K40" s="3">
        <v>7.8684801999999996</v>
      </c>
      <c r="L40" s="3">
        <v>6.9794631000000003</v>
      </c>
      <c r="M40" s="3">
        <v>6.6342606999999996</v>
      </c>
      <c r="N40" s="3"/>
      <c r="O40" s="3">
        <f t="shared" si="3"/>
        <v>0.71392016000000003</v>
      </c>
      <c r="P40" s="3">
        <f t="shared" si="3"/>
        <v>0.74851369999999995</v>
      </c>
      <c r="Q40" s="3">
        <f t="shared" si="3"/>
        <v>0.75385612999999996</v>
      </c>
      <c r="R40" s="3">
        <f t="shared" si="3"/>
        <v>0.75379595999999993</v>
      </c>
      <c r="S40" s="3">
        <f t="shared" si="3"/>
        <v>0.78684801999999998</v>
      </c>
      <c r="T40" s="3">
        <f t="shared" si="3"/>
        <v>0.69794631000000007</v>
      </c>
      <c r="U40" s="3">
        <f t="shared" si="3"/>
        <v>0.66342606999999998</v>
      </c>
    </row>
    <row r="41" spans="1:21" x14ac:dyDescent="0.35">
      <c r="A41" t="s">
        <v>122</v>
      </c>
      <c r="B41" s="43" t="s">
        <v>123</v>
      </c>
      <c r="C41" s="42">
        <f t="shared" si="1"/>
        <v>0.79846329999999999</v>
      </c>
      <c r="D41" s="42" t="e">
        <f t="shared" si="2"/>
        <v>#N/A</v>
      </c>
      <c r="G41" s="3">
        <v>7.9846329999999996</v>
      </c>
      <c r="H41" s="3" t="s">
        <v>52</v>
      </c>
      <c r="I41" s="3" t="s">
        <v>52</v>
      </c>
      <c r="J41" s="3" t="s">
        <v>52</v>
      </c>
      <c r="K41" s="3" t="s">
        <v>52</v>
      </c>
      <c r="L41" s="3" t="s">
        <v>52</v>
      </c>
      <c r="M41" s="3" t="s">
        <v>52</v>
      </c>
      <c r="N41" s="3"/>
      <c r="O41" s="3">
        <f t="shared" si="3"/>
        <v>0.79846329999999999</v>
      </c>
      <c r="P41" s="3" t="str">
        <f t="shared" si="3"/>
        <v>..</v>
      </c>
      <c r="Q41" s="3" t="str">
        <f t="shared" si="3"/>
        <v>..</v>
      </c>
      <c r="R41" s="3" t="str">
        <f t="shared" si="3"/>
        <v>..</v>
      </c>
      <c r="S41" s="3" t="str">
        <f t="shared" si="3"/>
        <v>..</v>
      </c>
      <c r="T41" s="3" t="str">
        <f t="shared" si="3"/>
        <v>..</v>
      </c>
      <c r="U41" s="3" t="str">
        <f t="shared" si="3"/>
        <v>..</v>
      </c>
    </row>
    <row r="42" spans="1:21" x14ac:dyDescent="0.35">
      <c r="A42" t="s">
        <v>124</v>
      </c>
      <c r="B42" s="43" t="s">
        <v>125</v>
      </c>
      <c r="C42" s="42">
        <f t="shared" si="1"/>
        <v>0.67163645333333333</v>
      </c>
      <c r="D42" s="42">
        <f t="shared" si="2"/>
        <v>0.72700241749999994</v>
      </c>
      <c r="G42" s="3">
        <v>6.5334306</v>
      </c>
      <c r="H42" s="3">
        <v>6.8358979</v>
      </c>
      <c r="I42" s="3">
        <v>6.7797650999999997</v>
      </c>
      <c r="J42" s="3">
        <v>8.7186518</v>
      </c>
      <c r="K42" s="3">
        <v>7.1172446999999996</v>
      </c>
      <c r="L42" s="3">
        <v>6.8497447999999999</v>
      </c>
      <c r="M42" s="3">
        <v>6.3944554</v>
      </c>
      <c r="N42" s="3"/>
      <c r="O42" s="3">
        <f t="shared" si="3"/>
        <v>0.65334305999999998</v>
      </c>
      <c r="P42" s="3">
        <f t="shared" si="3"/>
        <v>0.68358978999999997</v>
      </c>
      <c r="Q42" s="3">
        <f t="shared" si="3"/>
        <v>0.67797650999999992</v>
      </c>
      <c r="R42" s="3">
        <f t="shared" si="3"/>
        <v>0.87186518000000002</v>
      </c>
      <c r="S42" s="3">
        <f t="shared" si="3"/>
        <v>0.71172446999999994</v>
      </c>
      <c r="T42" s="3">
        <f t="shared" si="3"/>
        <v>0.68497447999999994</v>
      </c>
      <c r="U42" s="3">
        <f t="shared" si="3"/>
        <v>0.63944553999999998</v>
      </c>
    </row>
    <row r="43" spans="1:21" x14ac:dyDescent="0.35">
      <c r="A43" t="s">
        <v>126</v>
      </c>
      <c r="B43" s="43" t="s">
        <v>127</v>
      </c>
      <c r="C43" s="42">
        <f t="shared" si="1"/>
        <v>0.57768610333333326</v>
      </c>
      <c r="D43" s="42">
        <f t="shared" si="2"/>
        <v>0.55063120249999997</v>
      </c>
      <c r="G43" s="3">
        <v>5.6836647999999999</v>
      </c>
      <c r="H43" s="3">
        <v>5.1268219999999998</v>
      </c>
      <c r="I43" s="3">
        <v>6.5200962999999996</v>
      </c>
      <c r="J43" s="3">
        <v>7.5283417999999998</v>
      </c>
      <c r="K43" s="3">
        <v>4.9978490000000004</v>
      </c>
      <c r="L43" s="3">
        <v>5.2742801000000004</v>
      </c>
      <c r="M43" s="3">
        <v>4.2247772000000001</v>
      </c>
      <c r="N43" s="3"/>
      <c r="O43" s="3">
        <f t="shared" si="3"/>
        <v>0.56836648000000001</v>
      </c>
      <c r="P43" s="3">
        <f t="shared" si="3"/>
        <v>0.51268219999999998</v>
      </c>
      <c r="Q43" s="3">
        <f t="shared" si="3"/>
        <v>0.65200963000000001</v>
      </c>
      <c r="R43" s="3">
        <f t="shared" si="3"/>
        <v>0.75283418000000002</v>
      </c>
      <c r="S43" s="3">
        <f t="shared" si="3"/>
        <v>0.49978490000000003</v>
      </c>
      <c r="T43" s="3">
        <f t="shared" si="3"/>
        <v>0.52742801000000006</v>
      </c>
      <c r="U43" s="3">
        <f t="shared" si="3"/>
        <v>0.42247772</v>
      </c>
    </row>
    <row r="44" spans="1:21" x14ac:dyDescent="0.35">
      <c r="A44" t="s">
        <v>128</v>
      </c>
      <c r="B44" s="43" t="s">
        <v>129</v>
      </c>
      <c r="C44" s="42">
        <f t="shared" si="1"/>
        <v>0.63049823999999999</v>
      </c>
      <c r="D44" s="42">
        <f t="shared" si="2"/>
        <v>0.76723028500000001</v>
      </c>
      <c r="G44" s="3">
        <v>5.5063810000000002</v>
      </c>
      <c r="H44" s="3">
        <v>7.1035838</v>
      </c>
      <c r="I44" s="3" t="s">
        <v>52</v>
      </c>
      <c r="J44" s="3">
        <v>8.8240309000000003</v>
      </c>
      <c r="K44" s="3">
        <v>7.6440678000000002</v>
      </c>
      <c r="L44" s="3">
        <v>7.0466670999999996</v>
      </c>
      <c r="M44" s="3">
        <v>7.1744456000000003</v>
      </c>
      <c r="N44" s="3"/>
      <c r="O44" s="3">
        <f t="shared" si="3"/>
        <v>0.55063810000000002</v>
      </c>
      <c r="P44" s="3">
        <f t="shared" si="3"/>
        <v>0.71035837999999996</v>
      </c>
      <c r="Q44" s="3" t="str">
        <f t="shared" si="3"/>
        <v>..</v>
      </c>
      <c r="R44" s="3">
        <f t="shared" si="3"/>
        <v>0.88240309000000006</v>
      </c>
      <c r="S44" s="3">
        <f t="shared" si="3"/>
        <v>0.76440678000000006</v>
      </c>
      <c r="T44" s="3">
        <f t="shared" si="3"/>
        <v>0.70466670999999992</v>
      </c>
      <c r="U44" s="3">
        <f t="shared" si="3"/>
        <v>0.71744456000000001</v>
      </c>
    </row>
    <row r="45" spans="1:21" x14ac:dyDescent="0.35">
      <c r="A45" t="s">
        <v>130</v>
      </c>
      <c r="B45" s="43" t="s">
        <v>131</v>
      </c>
      <c r="C45" s="42">
        <f t="shared" si="1"/>
        <v>0.29518834666666666</v>
      </c>
      <c r="D45" s="42">
        <f t="shared" si="2"/>
        <v>0.35438524999999998</v>
      </c>
      <c r="G45" s="3">
        <v>2.8114233</v>
      </c>
      <c r="H45" s="3">
        <v>2.6910156999999999</v>
      </c>
      <c r="I45" s="3">
        <v>3.3532114000000002</v>
      </c>
      <c r="J45" s="3">
        <v>4.2164906999999996</v>
      </c>
      <c r="K45" s="3">
        <v>3.3035809999999999</v>
      </c>
      <c r="L45" s="3">
        <v>3.0640006</v>
      </c>
      <c r="M45" s="3">
        <v>3.5913377</v>
      </c>
      <c r="N45" s="3"/>
      <c r="O45" s="3">
        <f t="shared" si="3"/>
        <v>0.28114233</v>
      </c>
      <c r="P45" s="3">
        <f t="shared" si="3"/>
        <v>0.26910157000000001</v>
      </c>
      <c r="Q45" s="3">
        <f t="shared" si="3"/>
        <v>0.33532114000000002</v>
      </c>
      <c r="R45" s="3">
        <f t="shared" ref="O45:U46" si="4">IF(ISNUMBER(J45)=TRUE,R$5*(J45-R$4)/(R$3-R$4)+(1-R$5)*(1-(J45-R$4)/(R$3-R$4)),"..")</f>
        <v>0.42164906999999996</v>
      </c>
      <c r="S45" s="3">
        <f t="shared" si="4"/>
        <v>0.33035809999999999</v>
      </c>
      <c r="T45" s="3">
        <f t="shared" si="4"/>
        <v>0.30640005999999997</v>
      </c>
      <c r="U45" s="3">
        <f t="shared" si="4"/>
        <v>0.35913377000000002</v>
      </c>
    </row>
    <row r="46" spans="1:21" x14ac:dyDescent="0.35">
      <c r="A46" t="s">
        <v>132</v>
      </c>
      <c r="B46" s="43" t="s">
        <v>133</v>
      </c>
      <c r="C46" s="42">
        <f t="shared" si="1"/>
        <v>0.27815631333333335</v>
      </c>
      <c r="D46" s="42">
        <f t="shared" si="2"/>
        <v>0.48246646500000001</v>
      </c>
      <c r="G46" s="3">
        <v>2.4282246000000001</v>
      </c>
      <c r="H46" s="3">
        <v>2.6920359</v>
      </c>
      <c r="I46" s="3">
        <v>3.2244288999999999</v>
      </c>
      <c r="J46" s="3">
        <v>4.9444078999999999</v>
      </c>
      <c r="K46" s="3">
        <v>6.3752499</v>
      </c>
      <c r="L46" s="3">
        <v>3.6195571000000002</v>
      </c>
      <c r="M46" s="3">
        <v>4.3594436999999999</v>
      </c>
      <c r="N46" s="3"/>
      <c r="O46" s="3">
        <f t="shared" si="4"/>
        <v>0.24282246000000002</v>
      </c>
      <c r="P46" s="3">
        <f t="shared" si="4"/>
        <v>0.26920358999999999</v>
      </c>
      <c r="Q46" s="3">
        <f t="shared" si="4"/>
        <v>0.32244288999999998</v>
      </c>
      <c r="R46" s="3">
        <f t="shared" si="4"/>
        <v>0.49444078999999996</v>
      </c>
      <c r="S46" s="3">
        <f t="shared" si="4"/>
        <v>0.63752498999999996</v>
      </c>
      <c r="T46" s="3">
        <f t="shared" si="4"/>
        <v>0.36195571000000004</v>
      </c>
      <c r="U46" s="3">
        <f t="shared" si="4"/>
        <v>0.43594436999999997</v>
      </c>
    </row>
    <row r="47" spans="1:21" x14ac:dyDescent="0.35">
      <c r="B47" t="s">
        <v>40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7D1F4-F264-41DF-89D4-847A81DFE36F}">
  <dimension ref="A1:U36"/>
  <sheetViews>
    <sheetView topLeftCell="A24" zoomScale="85" zoomScaleNormal="85" workbookViewId="0">
      <selection activeCell="A37" sqref="A37"/>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21" width="13.54296875" customWidth="1"/>
  </cols>
  <sheetData>
    <row r="1" spans="1:21" x14ac:dyDescent="0.35">
      <c r="C1" s="1" t="s">
        <v>36</v>
      </c>
      <c r="D1" s="1"/>
      <c r="G1" s="1" t="s">
        <v>37</v>
      </c>
      <c r="H1" s="1"/>
      <c r="I1" s="1"/>
      <c r="J1" s="1"/>
      <c r="K1" s="1"/>
      <c r="L1" s="1"/>
      <c r="O1" s="1" t="s">
        <v>38</v>
      </c>
      <c r="P1" s="1"/>
      <c r="Q1" s="1"/>
      <c r="R1" s="1"/>
      <c r="S1" s="1"/>
      <c r="T1" s="1"/>
    </row>
    <row r="2" spans="1:21" s="1" customFormat="1" ht="68.150000000000006"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140</v>
      </c>
      <c r="D7" t="s">
        <v>141</v>
      </c>
    </row>
    <row r="8" spans="1:21" x14ac:dyDescent="0.35">
      <c r="A8" t="s">
        <v>53</v>
      </c>
      <c r="B8" t="s">
        <v>54</v>
      </c>
      <c r="C8" s="42">
        <f>IF(COUNT(O8:Q8)&gt;0,AVERAGE(O8:Q8),NA())</f>
        <v>0.48279032666666666</v>
      </c>
      <c r="D8" s="42">
        <f>IF(COUNT(R8:U8)&gt;0,AVERAGE(R8:U8),NA())</f>
        <v>0.54415225999999994</v>
      </c>
      <c r="G8" s="3">
        <v>4.7582421000000004</v>
      </c>
      <c r="H8" s="3">
        <v>4.8589057999999996</v>
      </c>
      <c r="I8" s="3">
        <v>4.8665618999999998</v>
      </c>
      <c r="J8" s="3">
        <v>7.1740689</v>
      </c>
      <c r="K8" s="3">
        <v>5.2830458</v>
      </c>
      <c r="L8" s="3">
        <v>4.8502077999999997</v>
      </c>
      <c r="M8" s="3">
        <v>4.4587678999999998</v>
      </c>
      <c r="N8" s="3"/>
      <c r="O8" s="3">
        <f t="shared" ref="O8:U8" si="0">IF(ISNUMBER(G8)=TRUE,O$5*(G8-O$4)/(O$3-O$4)+(1-O$5)*(1-(G8-O$4)/(O$3-O$4)),"..")</f>
        <v>0.47582421000000003</v>
      </c>
      <c r="P8" s="3">
        <f t="shared" si="0"/>
        <v>0.48589057999999996</v>
      </c>
      <c r="Q8" s="3">
        <f t="shared" si="0"/>
        <v>0.48665618999999999</v>
      </c>
      <c r="R8" s="3">
        <f t="shared" si="0"/>
        <v>0.71740689000000002</v>
      </c>
      <c r="S8" s="3">
        <f t="shared" si="0"/>
        <v>0.52830458000000002</v>
      </c>
      <c r="T8" s="3">
        <f t="shared" si="0"/>
        <v>0.48502077999999998</v>
      </c>
      <c r="U8" s="3">
        <f t="shared" si="0"/>
        <v>0.44587678999999997</v>
      </c>
    </row>
    <row r="9" spans="1:21" x14ac:dyDescent="0.35">
      <c r="A9" t="s">
        <v>55</v>
      </c>
      <c r="B9" t="s">
        <v>56</v>
      </c>
      <c r="C9" s="42">
        <f t="shared" ref="C9:C36" si="1">IF(COUNT(O9:Q9)&gt;0,AVERAGE(O9:Q9),NA())</f>
        <v>0.68609029666666677</v>
      </c>
      <c r="D9" s="42">
        <f t="shared" ref="D9:D36" si="2">IF(COUNT(R9:U9)&gt;0,AVERAGE(R9:U9),NA())</f>
        <v>0.70140086750000008</v>
      </c>
      <c r="G9" s="3">
        <v>6.1111050000000002</v>
      </c>
      <c r="H9" s="3">
        <v>7.7513509000000003</v>
      </c>
      <c r="I9" s="3">
        <v>6.7202529999999996</v>
      </c>
      <c r="J9" s="3">
        <v>8.4525719000000006</v>
      </c>
      <c r="K9" s="3">
        <v>7.5767074000000001</v>
      </c>
      <c r="L9" s="3">
        <v>6.2679358000000001</v>
      </c>
      <c r="M9" s="3">
        <v>5.7588195999999998</v>
      </c>
      <c r="N9" s="3"/>
      <c r="O9" s="3">
        <f t="shared" ref="O9:U36" si="3">IF(ISNUMBER(G9)=TRUE,O$5*(G9-O$4)/(O$3-O$4)+(1-O$5)*(1-(G9-O$4)/(O$3-O$4)),"..")</f>
        <v>0.6111105</v>
      </c>
      <c r="P9" s="3">
        <f t="shared" si="3"/>
        <v>0.77513509000000003</v>
      </c>
      <c r="Q9" s="3">
        <f t="shared" si="3"/>
        <v>0.67202529999999994</v>
      </c>
      <c r="R9" s="3">
        <f t="shared" si="3"/>
        <v>0.8452571900000001</v>
      </c>
      <c r="S9" s="3">
        <f t="shared" si="3"/>
        <v>0.75767074000000001</v>
      </c>
      <c r="T9" s="3">
        <f t="shared" si="3"/>
        <v>0.62679357999999996</v>
      </c>
      <c r="U9" s="3">
        <f t="shared" si="3"/>
        <v>0.57588196000000003</v>
      </c>
    </row>
    <row r="10" spans="1:21" x14ac:dyDescent="0.35">
      <c r="A10" t="s">
        <v>59</v>
      </c>
      <c r="B10" t="s">
        <v>60</v>
      </c>
      <c r="C10" s="42">
        <f t="shared" si="1"/>
        <v>0.54505181000000003</v>
      </c>
      <c r="D10" s="42">
        <f t="shared" si="2"/>
        <v>0.42862373499999995</v>
      </c>
      <c r="G10" s="3">
        <v>5.1890802000000003</v>
      </c>
      <c r="H10" s="3">
        <v>5.3817314999999999</v>
      </c>
      <c r="I10" s="3">
        <v>5.7807426</v>
      </c>
      <c r="J10" s="3">
        <v>5.4442934999999997</v>
      </c>
      <c r="K10" s="3">
        <v>3.5320269999999998</v>
      </c>
      <c r="L10" s="3">
        <v>4.4649881999999996</v>
      </c>
      <c r="M10" s="3">
        <v>3.7036406999999998</v>
      </c>
      <c r="N10" s="3"/>
      <c r="O10" s="3">
        <f t="shared" si="3"/>
        <v>0.51890802000000003</v>
      </c>
      <c r="P10" s="3">
        <f t="shared" si="3"/>
        <v>0.53817314999999999</v>
      </c>
      <c r="Q10" s="3">
        <f t="shared" si="3"/>
        <v>0.57807425999999995</v>
      </c>
      <c r="R10" s="3">
        <f t="shared" si="3"/>
        <v>0.54442934999999992</v>
      </c>
      <c r="S10" s="3">
        <f t="shared" si="3"/>
        <v>0.35320269999999998</v>
      </c>
      <c r="T10" s="3">
        <f t="shared" si="3"/>
        <v>0.44649881999999996</v>
      </c>
      <c r="U10" s="3">
        <f t="shared" si="3"/>
        <v>0.37036406999999999</v>
      </c>
    </row>
    <row r="11" spans="1:21" x14ac:dyDescent="0.35">
      <c r="A11" t="s">
        <v>63</v>
      </c>
      <c r="B11" t="s">
        <v>64</v>
      </c>
      <c r="C11" s="42">
        <f t="shared" si="1"/>
        <v>0.75754841333333334</v>
      </c>
      <c r="D11" s="42">
        <f t="shared" si="2"/>
        <v>0.81300195500000005</v>
      </c>
      <c r="G11" s="3">
        <v>6.8381695999999996</v>
      </c>
      <c r="H11" s="3">
        <v>6.6376257000000001</v>
      </c>
      <c r="I11" s="3">
        <v>9.2506570999999997</v>
      </c>
      <c r="J11" s="3">
        <v>8.4476881000000006</v>
      </c>
      <c r="K11" s="3">
        <v>8.3452034000000008</v>
      </c>
      <c r="L11" s="3">
        <v>8.3480767999999994</v>
      </c>
      <c r="M11" s="3">
        <v>7.3791099000000004</v>
      </c>
      <c r="N11" s="3"/>
      <c r="O11" s="3">
        <f t="shared" si="3"/>
        <v>0.68381695999999992</v>
      </c>
      <c r="P11" s="3">
        <f t="shared" si="3"/>
        <v>0.66376257000000005</v>
      </c>
      <c r="Q11" s="3">
        <f t="shared" si="3"/>
        <v>0.92506570999999993</v>
      </c>
      <c r="R11" s="3">
        <f t="shared" si="3"/>
        <v>0.84476881000000004</v>
      </c>
      <c r="S11" s="3">
        <f t="shared" si="3"/>
        <v>0.83452034000000008</v>
      </c>
      <c r="T11" s="3">
        <f t="shared" si="3"/>
        <v>0.83480767999999994</v>
      </c>
      <c r="U11" s="3">
        <f t="shared" si="3"/>
        <v>0.73791099000000004</v>
      </c>
    </row>
    <row r="12" spans="1:21" x14ac:dyDescent="0.35">
      <c r="A12" t="s">
        <v>65</v>
      </c>
      <c r="B12" t="s">
        <v>66</v>
      </c>
      <c r="C12" s="42">
        <f t="shared" si="1"/>
        <v>0.32602197999999999</v>
      </c>
      <c r="D12" s="42">
        <f t="shared" si="2"/>
        <v>0.40631005749999999</v>
      </c>
      <c r="G12" s="3">
        <v>2.5340075</v>
      </c>
      <c r="H12" s="3">
        <v>3.9690463999999999</v>
      </c>
      <c r="I12" s="3">
        <v>3.2776054999999999</v>
      </c>
      <c r="J12" s="3">
        <v>4.9205208000000002</v>
      </c>
      <c r="K12" s="3">
        <v>4.4595269999999996</v>
      </c>
      <c r="L12" s="3">
        <v>3.0426402000000001</v>
      </c>
      <c r="M12" s="3">
        <v>3.8297143</v>
      </c>
      <c r="N12" s="3"/>
      <c r="O12" s="3">
        <f t="shared" si="3"/>
        <v>0.25340075000000001</v>
      </c>
      <c r="P12" s="3">
        <f t="shared" si="3"/>
        <v>0.39690463999999998</v>
      </c>
      <c r="Q12" s="3">
        <f t="shared" si="3"/>
        <v>0.32776054999999998</v>
      </c>
      <c r="R12" s="3">
        <f t="shared" si="3"/>
        <v>0.49205208</v>
      </c>
      <c r="S12" s="3">
        <f t="shared" si="3"/>
        <v>0.44595269999999998</v>
      </c>
      <c r="T12" s="3">
        <f t="shared" si="3"/>
        <v>0.30426402000000002</v>
      </c>
      <c r="U12" s="3">
        <f t="shared" si="3"/>
        <v>0.38297143</v>
      </c>
    </row>
    <row r="13" spans="1:21" x14ac:dyDescent="0.35">
      <c r="A13" t="s">
        <v>68</v>
      </c>
      <c r="B13" t="s">
        <v>69</v>
      </c>
      <c r="C13" s="42">
        <f t="shared" si="1"/>
        <v>0.42778490333333336</v>
      </c>
      <c r="D13" s="42">
        <f t="shared" si="2"/>
        <v>0.69157054500000004</v>
      </c>
      <c r="G13" s="3">
        <v>3.6206497999999998</v>
      </c>
      <c r="H13" s="3">
        <v>5.0764870999999996</v>
      </c>
      <c r="I13" s="3">
        <v>4.1364102000000003</v>
      </c>
      <c r="J13" s="3">
        <v>8.5507068999999998</v>
      </c>
      <c r="K13" s="3">
        <v>7.8213124000000001</v>
      </c>
      <c r="L13" s="3">
        <v>5.9272536999999996</v>
      </c>
      <c r="M13" s="3">
        <v>5.3635488000000002</v>
      </c>
      <c r="N13" s="3"/>
      <c r="O13" s="3">
        <f t="shared" si="3"/>
        <v>0.36206497999999998</v>
      </c>
      <c r="P13" s="3">
        <f t="shared" si="3"/>
        <v>0.50764871</v>
      </c>
      <c r="Q13" s="3">
        <f t="shared" si="3"/>
        <v>0.41364102000000003</v>
      </c>
      <c r="R13" s="3">
        <f t="shared" si="3"/>
        <v>0.85507069000000002</v>
      </c>
      <c r="S13" s="3">
        <f t="shared" si="3"/>
        <v>0.78213124000000001</v>
      </c>
      <c r="T13" s="3">
        <f t="shared" si="3"/>
        <v>0.59272536999999992</v>
      </c>
      <c r="U13" s="3">
        <f t="shared" si="3"/>
        <v>0.53635487999999998</v>
      </c>
    </row>
    <row r="14" spans="1:21" x14ac:dyDescent="0.35">
      <c r="A14" t="s">
        <v>71</v>
      </c>
      <c r="B14" t="s">
        <v>72</v>
      </c>
      <c r="C14" s="42">
        <f t="shared" si="1"/>
        <v>0.75531442999999998</v>
      </c>
      <c r="D14" s="42">
        <f t="shared" si="2"/>
        <v>0.81038764750000003</v>
      </c>
      <c r="G14" s="3">
        <v>7.1703495999999998</v>
      </c>
      <c r="H14" s="3">
        <v>7.5670767000000003</v>
      </c>
      <c r="I14" s="3">
        <v>7.9220065999999996</v>
      </c>
      <c r="J14" s="3">
        <v>9.2487984000000001</v>
      </c>
      <c r="K14" s="3">
        <v>8.0462208000000004</v>
      </c>
      <c r="L14" s="3">
        <v>7.7970233000000002</v>
      </c>
      <c r="M14" s="3">
        <v>7.3234633999999996</v>
      </c>
      <c r="N14" s="3"/>
      <c r="O14" s="3">
        <f t="shared" si="3"/>
        <v>0.71703496</v>
      </c>
      <c r="P14" s="3">
        <f t="shared" si="3"/>
        <v>0.75670767000000005</v>
      </c>
      <c r="Q14" s="3">
        <f t="shared" si="3"/>
        <v>0.79220066</v>
      </c>
      <c r="R14" s="3">
        <f t="shared" si="3"/>
        <v>0.92487984000000001</v>
      </c>
      <c r="S14" s="3">
        <f t="shared" si="3"/>
        <v>0.80462208000000002</v>
      </c>
      <c r="T14" s="3">
        <f t="shared" si="3"/>
        <v>0.77970233</v>
      </c>
      <c r="U14" s="3">
        <f t="shared" si="3"/>
        <v>0.73234633999999998</v>
      </c>
    </row>
    <row r="15" spans="1:21" x14ac:dyDescent="0.35">
      <c r="A15" t="s">
        <v>77</v>
      </c>
      <c r="B15" t="s">
        <v>78</v>
      </c>
      <c r="C15" s="42">
        <f t="shared" si="1"/>
        <v>0.40389669666666667</v>
      </c>
      <c r="D15" s="42">
        <f t="shared" si="2"/>
        <v>0.65596132250000005</v>
      </c>
      <c r="G15" s="3">
        <v>4.0402589000000004</v>
      </c>
      <c r="H15" s="3">
        <v>4.2315483</v>
      </c>
      <c r="I15" s="3">
        <v>3.8450937000000001</v>
      </c>
      <c r="J15" s="3">
        <v>7.5788083000000004</v>
      </c>
      <c r="K15" s="3">
        <v>7.7584662</v>
      </c>
      <c r="L15" s="3">
        <v>4.8352757000000004</v>
      </c>
      <c r="M15" s="3">
        <v>6.0659026999999996</v>
      </c>
      <c r="N15" s="3"/>
      <c r="O15" s="3">
        <f t="shared" si="3"/>
        <v>0.40402589000000005</v>
      </c>
      <c r="P15" s="3">
        <f t="shared" si="3"/>
        <v>0.42315482999999998</v>
      </c>
      <c r="Q15" s="3">
        <f t="shared" si="3"/>
        <v>0.38450937000000002</v>
      </c>
      <c r="R15" s="3">
        <f t="shared" si="3"/>
        <v>0.75788083000000006</v>
      </c>
      <c r="S15" s="3">
        <f t="shared" si="3"/>
        <v>0.77584662000000004</v>
      </c>
      <c r="T15" s="3">
        <f t="shared" si="3"/>
        <v>0.48352757000000002</v>
      </c>
      <c r="U15" s="3">
        <f t="shared" si="3"/>
        <v>0.60659026999999999</v>
      </c>
    </row>
    <row r="16" spans="1:21" x14ac:dyDescent="0.35">
      <c r="A16" t="s">
        <v>79</v>
      </c>
      <c r="B16" t="s">
        <v>80</v>
      </c>
      <c r="C16" s="42">
        <f t="shared" si="1"/>
        <v>0.28092287333333332</v>
      </c>
      <c r="D16" s="42">
        <f t="shared" si="2"/>
        <v>0.58702297250000002</v>
      </c>
      <c r="G16" s="3">
        <v>2.7061584000000001</v>
      </c>
      <c r="H16" s="3">
        <v>3.0446838999999999</v>
      </c>
      <c r="I16" s="3">
        <v>2.6768439000000002</v>
      </c>
      <c r="J16" s="3">
        <v>7.3064178999999996</v>
      </c>
      <c r="K16" s="3">
        <v>7.3501959000000001</v>
      </c>
      <c r="L16" s="3">
        <v>4.4743165999999999</v>
      </c>
      <c r="M16" s="3">
        <v>4.3499885000000003</v>
      </c>
      <c r="N16" s="3"/>
      <c r="O16" s="3">
        <f t="shared" si="3"/>
        <v>0.27061584</v>
      </c>
      <c r="P16" s="3">
        <f t="shared" si="3"/>
        <v>0.30446838999999998</v>
      </c>
      <c r="Q16" s="3">
        <f t="shared" si="3"/>
        <v>0.26768438999999999</v>
      </c>
      <c r="R16" s="3">
        <f t="shared" si="3"/>
        <v>0.73064178999999996</v>
      </c>
      <c r="S16" s="3">
        <f t="shared" si="3"/>
        <v>0.73501959000000006</v>
      </c>
      <c r="T16" s="3">
        <f t="shared" si="3"/>
        <v>0.44743166000000001</v>
      </c>
      <c r="U16" s="3">
        <f t="shared" si="3"/>
        <v>0.43499885000000005</v>
      </c>
    </row>
    <row r="17" spans="1:21" x14ac:dyDescent="0.35">
      <c r="A17" t="s">
        <v>83</v>
      </c>
      <c r="B17" t="s">
        <v>84</v>
      </c>
      <c r="C17" s="42">
        <f t="shared" si="1"/>
        <v>0.57612072666666669</v>
      </c>
      <c r="D17" s="42">
        <f t="shared" si="2"/>
        <v>0.68078201999999999</v>
      </c>
      <c r="G17" s="3">
        <v>5.3719577999999997</v>
      </c>
      <c r="H17" s="3">
        <v>5.7621446000000001</v>
      </c>
      <c r="I17" s="3">
        <v>6.1495194</v>
      </c>
      <c r="J17" s="3">
        <v>8.0840625999999993</v>
      </c>
      <c r="K17" s="3">
        <v>8.0170183000000002</v>
      </c>
      <c r="L17" s="3">
        <v>6.0712852000000002</v>
      </c>
      <c r="M17" s="3">
        <v>5.0589146999999999</v>
      </c>
      <c r="N17" s="3"/>
      <c r="O17" s="3">
        <f t="shared" si="3"/>
        <v>0.53719578000000001</v>
      </c>
      <c r="P17" s="3">
        <f t="shared" si="3"/>
        <v>0.57621445999999998</v>
      </c>
      <c r="Q17" s="3">
        <f t="shared" si="3"/>
        <v>0.61495193999999997</v>
      </c>
      <c r="R17" s="3">
        <f t="shared" si="3"/>
        <v>0.80840625999999993</v>
      </c>
      <c r="S17" s="3">
        <f t="shared" si="3"/>
        <v>0.80170183000000006</v>
      </c>
      <c r="T17" s="3">
        <f t="shared" si="3"/>
        <v>0.60712852000000006</v>
      </c>
      <c r="U17" s="3">
        <f t="shared" si="3"/>
        <v>0.50589147000000001</v>
      </c>
    </row>
    <row r="18" spans="1:21" x14ac:dyDescent="0.35">
      <c r="A18" t="s">
        <v>85</v>
      </c>
      <c r="B18" t="s">
        <v>86</v>
      </c>
      <c r="C18" s="42">
        <f t="shared" si="1"/>
        <v>0.63329798333333331</v>
      </c>
      <c r="D18" s="42">
        <f t="shared" si="2"/>
        <v>0.69541458</v>
      </c>
      <c r="G18" s="3">
        <v>6.1847481999999996</v>
      </c>
      <c r="H18" s="3">
        <v>6.3481731000000003</v>
      </c>
      <c r="I18" s="3">
        <v>6.4660181999999997</v>
      </c>
      <c r="J18" s="3">
        <v>8.0502081000000008</v>
      </c>
      <c r="K18" s="3">
        <v>7.2055458999999997</v>
      </c>
      <c r="L18" s="3">
        <v>6.2543873999999997</v>
      </c>
      <c r="M18" s="3">
        <v>6.3064418</v>
      </c>
      <c r="N18" s="3"/>
      <c r="O18" s="3">
        <f t="shared" si="3"/>
        <v>0.61847481999999998</v>
      </c>
      <c r="P18" s="3">
        <f t="shared" si="3"/>
        <v>0.63481731000000008</v>
      </c>
      <c r="Q18" s="3">
        <f t="shared" si="3"/>
        <v>0.64660181999999999</v>
      </c>
      <c r="R18" s="3">
        <f t="shared" si="3"/>
        <v>0.80502081000000003</v>
      </c>
      <c r="S18" s="3">
        <f t="shared" si="3"/>
        <v>0.72055458999999999</v>
      </c>
      <c r="T18" s="3">
        <f t="shared" si="3"/>
        <v>0.62543873999999999</v>
      </c>
      <c r="U18" s="3">
        <f t="shared" si="3"/>
        <v>0.63064418</v>
      </c>
    </row>
    <row r="19" spans="1:21" x14ac:dyDescent="0.35">
      <c r="A19" t="s">
        <v>93</v>
      </c>
      <c r="B19" t="s">
        <v>94</v>
      </c>
      <c r="C19" s="42">
        <f t="shared" si="1"/>
        <v>0.52574015666666662</v>
      </c>
      <c r="D19" s="42">
        <f t="shared" si="2"/>
        <v>0.34582049999999998</v>
      </c>
      <c r="G19" s="3">
        <v>3.9014552</v>
      </c>
      <c r="H19" s="3">
        <v>6.1020507999999998</v>
      </c>
      <c r="I19" s="3">
        <v>5.7686986999999998</v>
      </c>
      <c r="J19" s="3">
        <v>2.7961192000000001</v>
      </c>
      <c r="K19" s="3">
        <v>4.205133</v>
      </c>
      <c r="L19" s="3">
        <v>3.5366366</v>
      </c>
      <c r="M19" s="3">
        <v>3.2949312000000002</v>
      </c>
      <c r="N19" s="3"/>
      <c r="O19" s="3">
        <f t="shared" si="3"/>
        <v>0.39014552000000002</v>
      </c>
      <c r="P19" s="3">
        <f t="shared" si="3"/>
        <v>0.61020507999999996</v>
      </c>
      <c r="Q19" s="3">
        <f t="shared" si="3"/>
        <v>0.57686987000000001</v>
      </c>
      <c r="R19" s="3">
        <f t="shared" si="3"/>
        <v>0.27961192000000001</v>
      </c>
      <c r="S19" s="3">
        <f t="shared" si="3"/>
        <v>0.42051329999999998</v>
      </c>
      <c r="T19" s="3">
        <f t="shared" si="3"/>
        <v>0.35366365999999999</v>
      </c>
      <c r="U19" s="3">
        <f t="shared" si="3"/>
        <v>0.32949312000000003</v>
      </c>
    </row>
    <row r="20" spans="1:21" x14ac:dyDescent="0.35">
      <c r="A20" t="s">
        <v>95</v>
      </c>
      <c r="B20" t="s">
        <v>96</v>
      </c>
      <c r="C20" s="42">
        <f t="shared" si="1"/>
        <v>0.43995895333333329</v>
      </c>
      <c r="D20" s="42">
        <f t="shared" si="2"/>
        <v>0.50662181500000003</v>
      </c>
      <c r="G20" s="3">
        <v>3.6413063999999999</v>
      </c>
      <c r="H20" s="3">
        <v>4.1730099000000003</v>
      </c>
      <c r="I20" s="3">
        <v>5.3844523000000004</v>
      </c>
      <c r="J20" s="3">
        <v>5.2331915000000002</v>
      </c>
      <c r="K20" s="3">
        <v>5.6196814000000002</v>
      </c>
      <c r="L20" s="3">
        <v>4.9574838000000003</v>
      </c>
      <c r="M20" s="3">
        <v>4.4545158999999996</v>
      </c>
      <c r="N20" s="3"/>
      <c r="O20" s="3">
        <f t="shared" si="3"/>
        <v>0.36413064000000001</v>
      </c>
      <c r="P20" s="3">
        <f t="shared" si="3"/>
        <v>0.41730099000000004</v>
      </c>
      <c r="Q20" s="3">
        <f t="shared" si="3"/>
        <v>0.53844523</v>
      </c>
      <c r="R20" s="3">
        <f t="shared" si="3"/>
        <v>0.52331915000000007</v>
      </c>
      <c r="S20" s="3">
        <f t="shared" si="3"/>
        <v>0.56196814000000006</v>
      </c>
      <c r="T20" s="3">
        <f t="shared" si="3"/>
        <v>0.49574838000000004</v>
      </c>
      <c r="U20" s="3">
        <f t="shared" si="3"/>
        <v>0.44545158999999995</v>
      </c>
    </row>
    <row r="21" spans="1:21" x14ac:dyDescent="0.35">
      <c r="A21" t="s">
        <v>97</v>
      </c>
      <c r="B21" t="s">
        <v>98</v>
      </c>
      <c r="C21" s="42">
        <f t="shared" si="1"/>
        <v>0.47251931000000003</v>
      </c>
      <c r="D21" s="42">
        <f t="shared" si="2"/>
        <v>0.67101638249999995</v>
      </c>
      <c r="G21" s="3">
        <v>3.6587589</v>
      </c>
      <c r="H21" s="3">
        <v>5.8588309000000001</v>
      </c>
      <c r="I21" s="3">
        <v>4.6579895000000002</v>
      </c>
      <c r="J21" s="3">
        <v>8.2235165000000006</v>
      </c>
      <c r="K21" s="3">
        <v>7.0604658000000002</v>
      </c>
      <c r="L21" s="3">
        <v>4.1313814999999998</v>
      </c>
      <c r="M21" s="3">
        <v>7.4252915000000002</v>
      </c>
      <c r="N21" s="3"/>
      <c r="O21" s="3">
        <f t="shared" si="3"/>
        <v>0.36587588999999998</v>
      </c>
      <c r="P21" s="3">
        <f t="shared" si="3"/>
        <v>0.58588309000000005</v>
      </c>
      <c r="Q21" s="3">
        <f t="shared" si="3"/>
        <v>0.46579895000000004</v>
      </c>
      <c r="R21" s="3">
        <f t="shared" si="3"/>
        <v>0.8223516500000001</v>
      </c>
      <c r="S21" s="3">
        <f t="shared" si="3"/>
        <v>0.70604657999999998</v>
      </c>
      <c r="T21" s="3">
        <f t="shared" si="3"/>
        <v>0.41313814999999998</v>
      </c>
      <c r="U21" s="3">
        <f t="shared" si="3"/>
        <v>0.74252914999999997</v>
      </c>
    </row>
    <row r="22" spans="1:21" x14ac:dyDescent="0.35">
      <c r="A22" t="s">
        <v>99</v>
      </c>
      <c r="B22" t="s">
        <v>100</v>
      </c>
      <c r="C22" s="42">
        <f t="shared" si="1"/>
        <v>0.5559241766666666</v>
      </c>
      <c r="D22" s="42">
        <f t="shared" si="2"/>
        <v>0.65500408499999996</v>
      </c>
      <c r="G22" s="3">
        <v>4.4122466999999999</v>
      </c>
      <c r="H22" s="3">
        <v>6.7189192999999996</v>
      </c>
      <c r="I22" s="3">
        <v>5.5465593000000002</v>
      </c>
      <c r="J22" s="3">
        <v>8.7756852999999992</v>
      </c>
      <c r="K22" s="3">
        <v>6.598052</v>
      </c>
      <c r="L22" s="3">
        <v>5.8826714000000004</v>
      </c>
      <c r="M22" s="3">
        <v>4.9437547000000004</v>
      </c>
      <c r="N22" s="3"/>
      <c r="O22" s="3">
        <f t="shared" si="3"/>
        <v>0.44122466999999999</v>
      </c>
      <c r="P22" s="3">
        <f t="shared" si="3"/>
        <v>0.67189192999999992</v>
      </c>
      <c r="Q22" s="3">
        <f t="shared" si="3"/>
        <v>0.55465593000000002</v>
      </c>
      <c r="R22" s="3">
        <f t="shared" si="3"/>
        <v>0.8775685299999999</v>
      </c>
      <c r="S22" s="3">
        <f t="shared" si="3"/>
        <v>0.65980519999999998</v>
      </c>
      <c r="T22" s="3">
        <f t="shared" si="3"/>
        <v>0.58826714000000002</v>
      </c>
      <c r="U22" s="3">
        <f t="shared" si="3"/>
        <v>0.49437547000000004</v>
      </c>
    </row>
    <row r="23" spans="1:21" x14ac:dyDescent="0.35">
      <c r="A23" t="s">
        <v>52</v>
      </c>
      <c r="B23" t="s">
        <v>101</v>
      </c>
      <c r="C23" s="42">
        <f t="shared" si="1"/>
        <v>0.69958723333333328</v>
      </c>
      <c r="D23" s="42">
        <f t="shared" si="2"/>
        <v>0.81553875249999996</v>
      </c>
      <c r="G23" s="3">
        <v>5.7112059999999998</v>
      </c>
      <c r="H23" s="3">
        <v>6.6821365000000004</v>
      </c>
      <c r="I23" s="3">
        <v>8.5942744999999992</v>
      </c>
      <c r="J23" s="3">
        <v>9.75</v>
      </c>
      <c r="K23" s="3">
        <v>8.3670483000000004</v>
      </c>
      <c r="L23" s="3">
        <v>8.0461626000000006</v>
      </c>
      <c r="M23" s="3">
        <v>6.4583392000000002</v>
      </c>
      <c r="N23" s="3"/>
      <c r="O23" s="3">
        <f t="shared" si="3"/>
        <v>0.57112059999999998</v>
      </c>
      <c r="P23" s="3">
        <f t="shared" si="3"/>
        <v>0.66821364999999999</v>
      </c>
      <c r="Q23" s="3">
        <f t="shared" si="3"/>
        <v>0.85942744999999987</v>
      </c>
      <c r="R23" s="3">
        <f t="shared" si="3"/>
        <v>0.97499999999999998</v>
      </c>
      <c r="S23" s="3">
        <f t="shared" si="3"/>
        <v>0.83670483000000007</v>
      </c>
      <c r="T23" s="3">
        <f t="shared" si="3"/>
        <v>0.80461626000000008</v>
      </c>
      <c r="U23" s="3">
        <f t="shared" si="3"/>
        <v>0.64583392000000006</v>
      </c>
    </row>
    <row r="24" spans="1:21" x14ac:dyDescent="0.35">
      <c r="A24" t="s">
        <v>102</v>
      </c>
      <c r="B24" t="s">
        <v>103</v>
      </c>
      <c r="C24" s="42">
        <f t="shared" si="1"/>
        <v>0.76222864666666668</v>
      </c>
      <c r="D24" s="42">
        <f t="shared" si="2"/>
        <v>0.78301380749999994</v>
      </c>
      <c r="G24" s="3">
        <v>7.4753251000000001</v>
      </c>
      <c r="H24" s="3">
        <v>7.0984100999999997</v>
      </c>
      <c r="I24" s="3">
        <v>8.2931241999999994</v>
      </c>
      <c r="J24" s="3">
        <v>8.6993598999999993</v>
      </c>
      <c r="K24" s="3">
        <v>7.9923185999999999</v>
      </c>
      <c r="L24" s="3">
        <v>7.4766902999999996</v>
      </c>
      <c r="M24" s="3">
        <v>7.1521834999999996</v>
      </c>
      <c r="N24" s="3"/>
      <c r="O24" s="3">
        <f t="shared" si="3"/>
        <v>0.74753250999999998</v>
      </c>
      <c r="P24" s="3">
        <f t="shared" si="3"/>
        <v>0.70984100999999999</v>
      </c>
      <c r="Q24" s="3">
        <f t="shared" si="3"/>
        <v>0.82931241999999994</v>
      </c>
      <c r="R24" s="3">
        <f t="shared" si="3"/>
        <v>0.86993598999999988</v>
      </c>
      <c r="S24" s="3">
        <f t="shared" si="3"/>
        <v>0.79923186000000002</v>
      </c>
      <c r="T24" s="3">
        <f t="shared" si="3"/>
        <v>0.74766902999999996</v>
      </c>
      <c r="U24" s="3">
        <f t="shared" si="3"/>
        <v>0.71521835</v>
      </c>
    </row>
    <row r="25" spans="1:21" x14ac:dyDescent="0.35">
      <c r="A25" t="s">
        <v>104</v>
      </c>
      <c r="B25" t="s">
        <v>105</v>
      </c>
      <c r="C25" s="42">
        <f t="shared" si="1"/>
        <v>0.81509521666666662</v>
      </c>
      <c r="D25" s="42">
        <f t="shared" si="2"/>
        <v>0.82925875250000014</v>
      </c>
      <c r="G25" s="3">
        <v>7.5731539999999997</v>
      </c>
      <c r="H25" s="3">
        <v>7.7512797999999998</v>
      </c>
      <c r="I25" s="3">
        <v>9.1284226999999998</v>
      </c>
      <c r="J25" s="3">
        <v>9.2397003000000009</v>
      </c>
      <c r="K25" s="3">
        <v>8.4208707999999994</v>
      </c>
      <c r="L25" s="3">
        <v>7.9778323000000002</v>
      </c>
      <c r="M25" s="3">
        <v>7.5319466999999998</v>
      </c>
      <c r="N25" s="3"/>
      <c r="O25" s="3">
        <f t="shared" si="3"/>
        <v>0.75731539999999997</v>
      </c>
      <c r="P25" s="3">
        <f t="shared" si="3"/>
        <v>0.77512797999999994</v>
      </c>
      <c r="Q25" s="3">
        <f t="shared" si="3"/>
        <v>0.91284226999999996</v>
      </c>
      <c r="R25" s="3">
        <f t="shared" si="3"/>
        <v>0.92397003000000011</v>
      </c>
      <c r="S25" s="3">
        <f t="shared" si="3"/>
        <v>0.84208707999999999</v>
      </c>
      <c r="T25" s="3">
        <f t="shared" si="3"/>
        <v>0.79778323000000007</v>
      </c>
      <c r="U25" s="3">
        <f t="shared" si="3"/>
        <v>0.75319466999999996</v>
      </c>
    </row>
    <row r="26" spans="1:21" x14ac:dyDescent="0.35">
      <c r="A26" t="s">
        <v>52</v>
      </c>
      <c r="B26" t="s">
        <v>106</v>
      </c>
      <c r="C26" s="42">
        <f t="shared" si="1"/>
        <v>0.76013940333333341</v>
      </c>
      <c r="D26" s="42" t="e">
        <f t="shared" si="2"/>
        <v>#N/A</v>
      </c>
      <c r="G26" s="3">
        <v>7.3860697999999996</v>
      </c>
      <c r="H26" s="3">
        <v>7.4135289000000002</v>
      </c>
      <c r="I26" s="3">
        <v>8.0045833999999996</v>
      </c>
      <c r="J26" s="3" t="s">
        <v>52</v>
      </c>
      <c r="K26" s="3" t="s">
        <v>52</v>
      </c>
      <c r="L26" s="3" t="s">
        <v>52</v>
      </c>
      <c r="M26" s="3" t="s">
        <v>52</v>
      </c>
      <c r="N26" s="3"/>
      <c r="O26" s="3">
        <f t="shared" si="3"/>
        <v>0.73860697999999991</v>
      </c>
      <c r="P26" s="3">
        <f t="shared" si="3"/>
        <v>0.74135289000000004</v>
      </c>
      <c r="Q26" s="3">
        <f t="shared" si="3"/>
        <v>0.80045833999999993</v>
      </c>
      <c r="R26" s="3" t="str">
        <f t="shared" si="3"/>
        <v>..</v>
      </c>
      <c r="S26" s="3" t="str">
        <f t="shared" si="3"/>
        <v>..</v>
      </c>
      <c r="T26" s="3" t="str">
        <f t="shared" si="3"/>
        <v>..</v>
      </c>
      <c r="U26" s="3" t="str">
        <f t="shared" si="3"/>
        <v>..</v>
      </c>
    </row>
    <row r="27" spans="1:21" x14ac:dyDescent="0.35">
      <c r="A27" t="s">
        <v>107</v>
      </c>
      <c r="B27" t="s">
        <v>107</v>
      </c>
      <c r="C27" s="42">
        <f t="shared" si="1"/>
        <v>0.6358822666666667</v>
      </c>
      <c r="D27" s="42">
        <f t="shared" si="2"/>
        <v>0.60310364750000001</v>
      </c>
      <c r="G27" s="3">
        <v>6.2212671999999998</v>
      </c>
      <c r="H27" s="3">
        <v>6.0947513999999998</v>
      </c>
      <c r="I27" s="3">
        <v>6.7604493999999997</v>
      </c>
      <c r="J27" s="3">
        <v>6.5976151999999999</v>
      </c>
      <c r="K27" s="3">
        <v>6.2857585</v>
      </c>
      <c r="L27" s="3">
        <v>6.3739027999999998</v>
      </c>
      <c r="M27" s="3">
        <v>4.8668693999999997</v>
      </c>
      <c r="N27" s="3"/>
      <c r="O27" s="3">
        <f t="shared" si="3"/>
        <v>0.62212672000000002</v>
      </c>
      <c r="P27" s="3">
        <f t="shared" si="3"/>
        <v>0.60947514000000003</v>
      </c>
      <c r="Q27" s="3">
        <f t="shared" si="3"/>
        <v>0.67604493999999993</v>
      </c>
      <c r="R27" s="3">
        <f t="shared" si="3"/>
        <v>0.65976151999999999</v>
      </c>
      <c r="S27" s="3">
        <f t="shared" si="3"/>
        <v>0.62857585000000005</v>
      </c>
      <c r="T27" s="3">
        <f t="shared" si="3"/>
        <v>0.63739027999999998</v>
      </c>
      <c r="U27" s="3">
        <f t="shared" si="3"/>
        <v>0.48668693999999996</v>
      </c>
    </row>
    <row r="28" spans="1:21" x14ac:dyDescent="0.35">
      <c r="A28" t="s">
        <v>108</v>
      </c>
      <c r="B28" t="s">
        <v>109</v>
      </c>
      <c r="C28" s="42">
        <f t="shared" si="1"/>
        <v>0.66293746333333337</v>
      </c>
      <c r="D28" s="42">
        <f t="shared" si="2"/>
        <v>0.71510565250000002</v>
      </c>
      <c r="G28" s="3">
        <v>5.2946815000000003</v>
      </c>
      <c r="H28" s="3">
        <v>7.3172363999999996</v>
      </c>
      <c r="I28" s="3">
        <v>7.2762060000000002</v>
      </c>
      <c r="J28" s="3">
        <v>7.3912449000000002</v>
      </c>
      <c r="K28" s="3">
        <v>8.4523630000000001</v>
      </c>
      <c r="L28" s="3">
        <v>6.0066141999999996</v>
      </c>
      <c r="M28" s="3">
        <v>6.7540040000000001</v>
      </c>
      <c r="N28" s="3"/>
      <c r="O28" s="3">
        <f t="shared" si="3"/>
        <v>0.52946815000000003</v>
      </c>
      <c r="P28" s="3">
        <f t="shared" si="3"/>
        <v>0.73172364000000001</v>
      </c>
      <c r="Q28" s="3">
        <f t="shared" si="3"/>
        <v>0.72762060000000006</v>
      </c>
      <c r="R28" s="3">
        <f t="shared" si="3"/>
        <v>0.73912449000000002</v>
      </c>
      <c r="S28" s="3">
        <f t="shared" si="3"/>
        <v>0.84523630000000005</v>
      </c>
      <c r="T28" s="3">
        <f t="shared" si="3"/>
        <v>0.60066142</v>
      </c>
      <c r="U28" s="3">
        <f t="shared" si="3"/>
        <v>0.67540040000000001</v>
      </c>
    </row>
    <row r="29" spans="1:21" x14ac:dyDescent="0.35">
      <c r="A29" t="s">
        <v>110</v>
      </c>
      <c r="B29" t="s">
        <v>111</v>
      </c>
      <c r="C29" s="42">
        <f t="shared" si="1"/>
        <v>0.15864312666666666</v>
      </c>
      <c r="D29" s="42">
        <f t="shared" si="2"/>
        <v>0.37130709249999999</v>
      </c>
      <c r="G29" s="3">
        <v>1.5312825000000001</v>
      </c>
      <c r="H29" s="3">
        <v>1.2250983</v>
      </c>
      <c r="I29" s="3">
        <v>2.0029129999999999</v>
      </c>
      <c r="J29" s="3">
        <v>4.2499456000000002</v>
      </c>
      <c r="K29" s="3">
        <v>4.8028988999999997</v>
      </c>
      <c r="L29" s="3">
        <v>2.6725338000000001</v>
      </c>
      <c r="M29" s="3">
        <v>3.1269054000000001</v>
      </c>
      <c r="N29" s="3"/>
      <c r="O29" s="3">
        <f t="shared" si="3"/>
        <v>0.15312825000000002</v>
      </c>
      <c r="P29" s="3">
        <f t="shared" si="3"/>
        <v>0.12250983</v>
      </c>
      <c r="Q29" s="3">
        <f t="shared" si="3"/>
        <v>0.20029130000000001</v>
      </c>
      <c r="R29" s="3">
        <f t="shared" si="3"/>
        <v>0.42499456000000002</v>
      </c>
      <c r="S29" s="3">
        <f t="shared" si="3"/>
        <v>0.48028989</v>
      </c>
      <c r="T29" s="3">
        <f t="shared" si="3"/>
        <v>0.26725337999999998</v>
      </c>
      <c r="U29" s="3">
        <f t="shared" si="3"/>
        <v>0.31269054000000002</v>
      </c>
    </row>
    <row r="30" spans="1:21" x14ac:dyDescent="0.35">
      <c r="A30" t="s">
        <v>112</v>
      </c>
      <c r="B30" t="s">
        <v>113</v>
      </c>
      <c r="C30" s="42">
        <f t="shared" si="1"/>
        <v>0.44128908999999999</v>
      </c>
      <c r="D30" s="42">
        <f t="shared" si="2"/>
        <v>0.76180383666666662</v>
      </c>
      <c r="G30" s="3">
        <v>4.4128908999999998</v>
      </c>
      <c r="H30" s="3" t="s">
        <v>52</v>
      </c>
      <c r="I30" s="3" t="s">
        <v>52</v>
      </c>
      <c r="J30" s="3">
        <v>8.7058020000000003</v>
      </c>
      <c r="K30" s="3" t="s">
        <v>52</v>
      </c>
      <c r="L30" s="3">
        <v>7.1256041999999997</v>
      </c>
      <c r="M30" s="3">
        <v>7.0227088999999996</v>
      </c>
      <c r="N30" s="3"/>
      <c r="O30" s="3">
        <f t="shared" si="3"/>
        <v>0.44128908999999999</v>
      </c>
      <c r="P30" s="3" t="str">
        <f t="shared" si="3"/>
        <v>..</v>
      </c>
      <c r="Q30" s="3" t="str">
        <f t="shared" si="3"/>
        <v>..</v>
      </c>
      <c r="R30" s="3">
        <f t="shared" si="3"/>
        <v>0.87058020000000003</v>
      </c>
      <c r="S30" s="3" t="str">
        <f t="shared" si="3"/>
        <v>..</v>
      </c>
      <c r="T30" s="3">
        <f t="shared" si="3"/>
        <v>0.71256041999999997</v>
      </c>
      <c r="U30" s="3">
        <f t="shared" si="3"/>
        <v>0.70227088999999998</v>
      </c>
    </row>
    <row r="31" spans="1:21" x14ac:dyDescent="0.35">
      <c r="A31" t="s">
        <v>114</v>
      </c>
      <c r="B31" t="s">
        <v>115</v>
      </c>
      <c r="C31" s="42">
        <f t="shared" si="1"/>
        <v>0.71264932999999997</v>
      </c>
      <c r="D31" s="42">
        <f t="shared" si="2"/>
        <v>0.79702406250000002</v>
      </c>
      <c r="G31" s="3">
        <v>6.4363494000000001</v>
      </c>
      <c r="H31" s="3">
        <v>7.2069267999999997</v>
      </c>
      <c r="I31" s="3">
        <v>7.7362036999999999</v>
      </c>
      <c r="J31" s="3">
        <v>8.5476828000000005</v>
      </c>
      <c r="K31" s="3">
        <v>8.6822739000000002</v>
      </c>
      <c r="L31" s="3">
        <v>7.2111539999999996</v>
      </c>
      <c r="M31" s="3">
        <v>7.4398517999999996</v>
      </c>
      <c r="N31" s="3"/>
      <c r="O31" s="3">
        <f t="shared" si="3"/>
        <v>0.64363493999999999</v>
      </c>
      <c r="P31" s="3">
        <f t="shared" si="3"/>
        <v>0.72069267999999997</v>
      </c>
      <c r="Q31" s="3">
        <f t="shared" si="3"/>
        <v>0.77362036999999995</v>
      </c>
      <c r="R31" s="3">
        <f t="shared" si="3"/>
        <v>0.85476828000000005</v>
      </c>
      <c r="S31" s="3">
        <f t="shared" si="3"/>
        <v>0.86822739000000004</v>
      </c>
      <c r="T31" s="3">
        <f t="shared" si="3"/>
        <v>0.72111539999999996</v>
      </c>
      <c r="U31" s="3">
        <f t="shared" si="3"/>
        <v>0.74398517999999991</v>
      </c>
    </row>
    <row r="32" spans="1:21" x14ac:dyDescent="0.35">
      <c r="A32" t="s">
        <v>120</v>
      </c>
      <c r="B32" t="s">
        <v>121</v>
      </c>
      <c r="C32" s="42">
        <f t="shared" si="1"/>
        <v>0.70900904333333337</v>
      </c>
      <c r="D32" s="42">
        <f t="shared" si="2"/>
        <v>0.69227519999999998</v>
      </c>
      <c r="G32" s="3">
        <v>6.8946385000000001</v>
      </c>
      <c r="H32" s="3">
        <v>6.9314679999999997</v>
      </c>
      <c r="I32" s="3">
        <v>7.4441648000000002</v>
      </c>
      <c r="J32" s="3">
        <v>7.4372258000000002</v>
      </c>
      <c r="K32" s="3">
        <v>7.6557411999999996</v>
      </c>
      <c r="L32" s="3">
        <v>6.6932859000000002</v>
      </c>
      <c r="M32" s="3">
        <v>5.9047551</v>
      </c>
      <c r="N32" s="3"/>
      <c r="O32" s="3">
        <f t="shared" si="3"/>
        <v>0.68946384999999999</v>
      </c>
      <c r="P32" s="3">
        <f t="shared" si="3"/>
        <v>0.69314679999999995</v>
      </c>
      <c r="Q32" s="3">
        <f t="shared" si="3"/>
        <v>0.74441648000000005</v>
      </c>
      <c r="R32" s="3">
        <f t="shared" si="3"/>
        <v>0.74372258000000002</v>
      </c>
      <c r="S32" s="3">
        <f t="shared" si="3"/>
        <v>0.76557411999999991</v>
      </c>
      <c r="T32" s="3">
        <f t="shared" si="3"/>
        <v>0.66932859</v>
      </c>
      <c r="U32" s="3">
        <f t="shared" si="3"/>
        <v>0.59047550999999998</v>
      </c>
    </row>
    <row r="33" spans="1:21" x14ac:dyDescent="0.35">
      <c r="A33" t="s">
        <v>124</v>
      </c>
      <c r="B33" t="s">
        <v>125</v>
      </c>
      <c r="C33" s="42">
        <f t="shared" si="1"/>
        <v>0.68311993666666659</v>
      </c>
      <c r="D33" s="42">
        <f t="shared" si="2"/>
        <v>0.74780523999999993</v>
      </c>
      <c r="G33" s="3">
        <v>6.6669412000000001</v>
      </c>
      <c r="H33" s="3">
        <v>6.6966720000000004</v>
      </c>
      <c r="I33" s="3">
        <v>7.1299849000000002</v>
      </c>
      <c r="J33" s="3">
        <v>8.2174987999999995</v>
      </c>
      <c r="K33" s="3">
        <v>7.5441646999999996</v>
      </c>
      <c r="L33" s="3">
        <v>7.3457780000000001</v>
      </c>
      <c r="M33" s="3">
        <v>6.8047681000000004</v>
      </c>
      <c r="N33" s="3"/>
      <c r="O33" s="3">
        <f t="shared" si="3"/>
        <v>0.66669412000000006</v>
      </c>
      <c r="P33" s="3">
        <f t="shared" si="3"/>
        <v>0.66966720000000002</v>
      </c>
      <c r="Q33" s="3">
        <f t="shared" si="3"/>
        <v>0.71299849000000004</v>
      </c>
      <c r="R33" s="3">
        <f t="shared" si="3"/>
        <v>0.82174987999999993</v>
      </c>
      <c r="S33" s="3">
        <f t="shared" si="3"/>
        <v>0.75441647000000001</v>
      </c>
      <c r="T33" s="3">
        <f t="shared" si="3"/>
        <v>0.73457780000000006</v>
      </c>
      <c r="U33" s="3">
        <f t="shared" si="3"/>
        <v>0.68047681000000004</v>
      </c>
    </row>
    <row r="34" spans="1:21" x14ac:dyDescent="0.35">
      <c r="A34" t="s">
        <v>126</v>
      </c>
      <c r="B34" t="s">
        <v>127</v>
      </c>
      <c r="C34" s="42">
        <f t="shared" si="1"/>
        <v>0.58378929999999996</v>
      </c>
      <c r="D34" s="42">
        <f t="shared" si="2"/>
        <v>0.52420011499999997</v>
      </c>
      <c r="G34" s="3">
        <v>5.9082822999999998</v>
      </c>
      <c r="H34" s="3">
        <v>4.9165033999999999</v>
      </c>
      <c r="I34" s="3">
        <v>6.6888933000000002</v>
      </c>
      <c r="J34" s="3">
        <v>7.0544213999999998</v>
      </c>
      <c r="K34" s="3">
        <v>4.9644456000000003</v>
      </c>
      <c r="L34" s="3">
        <v>4.8853149</v>
      </c>
      <c r="M34" s="3">
        <v>4.0638227000000002</v>
      </c>
      <c r="N34" s="3"/>
      <c r="O34" s="3">
        <f t="shared" si="3"/>
        <v>0.59082822999999995</v>
      </c>
      <c r="P34" s="3">
        <f t="shared" si="3"/>
        <v>0.49165033999999996</v>
      </c>
      <c r="Q34" s="3">
        <f t="shared" si="3"/>
        <v>0.66888933000000006</v>
      </c>
      <c r="R34" s="3">
        <f t="shared" si="3"/>
        <v>0.70544213999999994</v>
      </c>
      <c r="S34" s="3">
        <f t="shared" si="3"/>
        <v>0.49644456000000003</v>
      </c>
      <c r="T34" s="3">
        <f t="shared" si="3"/>
        <v>0.48853149000000001</v>
      </c>
      <c r="U34" s="3">
        <f t="shared" si="3"/>
        <v>0.40638227000000005</v>
      </c>
    </row>
    <row r="35" spans="1:21" x14ac:dyDescent="0.35">
      <c r="A35" t="s">
        <v>130</v>
      </c>
      <c r="B35" t="s">
        <v>131</v>
      </c>
      <c r="C35" s="42">
        <f t="shared" si="1"/>
        <v>0.27014675333333332</v>
      </c>
      <c r="D35" s="42">
        <f t="shared" si="2"/>
        <v>0.38031469750000002</v>
      </c>
      <c r="G35" s="3">
        <v>2.5629187</v>
      </c>
      <c r="H35" s="3">
        <v>2.4656863000000002</v>
      </c>
      <c r="I35" s="3">
        <v>3.0757976</v>
      </c>
      <c r="J35" s="3">
        <v>4.7134805000000002</v>
      </c>
      <c r="K35" s="3">
        <v>3.9352893999999998</v>
      </c>
      <c r="L35" s="3">
        <v>3.1116929</v>
      </c>
      <c r="M35" s="3">
        <v>3.4521250999999999</v>
      </c>
      <c r="N35" s="3"/>
      <c r="O35" s="3">
        <f t="shared" si="3"/>
        <v>0.25629186999999998</v>
      </c>
      <c r="P35" s="3">
        <f t="shared" si="3"/>
        <v>0.24656863000000001</v>
      </c>
      <c r="Q35" s="3">
        <f t="shared" si="3"/>
        <v>0.30757975999999998</v>
      </c>
      <c r="R35" s="3">
        <f t="shared" si="3"/>
        <v>0.47134805000000002</v>
      </c>
      <c r="S35" s="3">
        <f t="shared" si="3"/>
        <v>0.39352893999999999</v>
      </c>
      <c r="T35" s="3">
        <f t="shared" si="3"/>
        <v>0.31116928999999999</v>
      </c>
      <c r="U35" s="3">
        <f t="shared" si="3"/>
        <v>0.34521250999999997</v>
      </c>
    </row>
    <row r="36" spans="1:21" x14ac:dyDescent="0.35">
      <c r="A36" t="s">
        <v>132</v>
      </c>
      <c r="B36" t="s">
        <v>133</v>
      </c>
      <c r="C36" s="42">
        <f t="shared" si="1"/>
        <v>0.25210461666666667</v>
      </c>
      <c r="D36" s="42">
        <f t="shared" si="2"/>
        <v>0.48458537500000004</v>
      </c>
      <c r="G36" s="3">
        <v>2.2331946</v>
      </c>
      <c r="H36" s="3">
        <v>2.3483627</v>
      </c>
      <c r="I36" s="3">
        <v>2.9815811999999999</v>
      </c>
      <c r="J36" s="3">
        <v>6.0750475000000002</v>
      </c>
      <c r="K36" s="3">
        <v>5.9825400999999996</v>
      </c>
      <c r="L36" s="3">
        <v>3.4754619999999998</v>
      </c>
      <c r="M36" s="3">
        <v>3.8503653999999998</v>
      </c>
      <c r="N36" s="3"/>
      <c r="O36" s="3">
        <f t="shared" si="3"/>
        <v>0.22331946</v>
      </c>
      <c r="P36" s="3">
        <f t="shared" si="3"/>
        <v>0.23483627000000001</v>
      </c>
      <c r="Q36" s="3">
        <f t="shared" si="3"/>
        <v>0.29815811999999997</v>
      </c>
      <c r="R36" s="3">
        <f t="shared" si="3"/>
        <v>0.60750475000000004</v>
      </c>
      <c r="S36" s="3">
        <f t="shared" si="3"/>
        <v>0.59825401</v>
      </c>
      <c r="T36" s="3">
        <f t="shared" si="3"/>
        <v>0.34754619999999997</v>
      </c>
      <c r="U36" s="3">
        <f t="shared" si="3"/>
        <v>0.38503653999999998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17E8B-3A9D-49AC-B24B-3C050338047B}">
  <dimension ref="A1:U27"/>
  <sheetViews>
    <sheetView topLeftCell="A21" zoomScaleNormal="100" workbookViewId="0">
      <selection activeCell="A8" sqref="A8"/>
    </sheetView>
  </sheetViews>
  <sheetFormatPr defaultColWidth="8.81640625" defaultRowHeight="14.5" x14ac:dyDescent="0.35"/>
  <cols>
    <col min="2" max="2" width="36" bestFit="1" customWidth="1"/>
    <col min="3" max="4" width="10.81640625" customWidth="1"/>
    <col min="5" max="5" width="4.54296875" customWidth="1"/>
    <col min="6" max="6" width="11.453125" customWidth="1"/>
    <col min="7" max="21" width="13.453125" customWidth="1"/>
  </cols>
  <sheetData>
    <row r="1" spans="1:21" x14ac:dyDescent="0.35">
      <c r="C1" s="1" t="s">
        <v>36</v>
      </c>
      <c r="D1" s="1"/>
      <c r="G1" s="1" t="s">
        <v>37</v>
      </c>
      <c r="H1" s="1"/>
      <c r="I1" s="1"/>
      <c r="J1" s="1"/>
      <c r="K1" s="1"/>
      <c r="L1" s="1"/>
      <c r="O1" s="1" t="s">
        <v>38</v>
      </c>
      <c r="P1" s="1"/>
      <c r="Q1" s="1"/>
      <c r="R1" s="1"/>
      <c r="S1" s="1"/>
      <c r="T1" s="1"/>
    </row>
    <row r="2" spans="1:21" s="1" customFormat="1" ht="66" customHeight="1" x14ac:dyDescent="0.35">
      <c r="G2" s="41" t="s">
        <v>21</v>
      </c>
      <c r="H2" s="44" t="s">
        <v>23</v>
      </c>
      <c r="I2" s="41" t="s">
        <v>24</v>
      </c>
      <c r="J2" s="41" t="s">
        <v>26</v>
      </c>
      <c r="K2" s="41" t="s">
        <v>27</v>
      </c>
      <c r="L2" s="41" t="s">
        <v>28</v>
      </c>
      <c r="M2" s="41" t="s">
        <v>29</v>
      </c>
      <c r="O2" s="41" t="s">
        <v>21</v>
      </c>
      <c r="P2" s="44" t="s">
        <v>23</v>
      </c>
      <c r="Q2" s="41" t="s">
        <v>24</v>
      </c>
      <c r="R2" s="41" t="s">
        <v>26</v>
      </c>
      <c r="S2" s="41" t="s">
        <v>27</v>
      </c>
      <c r="T2" s="41" t="s">
        <v>28</v>
      </c>
      <c r="U2" s="41" t="s">
        <v>29</v>
      </c>
    </row>
    <row r="3" spans="1:21" x14ac:dyDescent="0.35">
      <c r="F3" t="s">
        <v>39</v>
      </c>
      <c r="G3" s="2">
        <v>10</v>
      </c>
      <c r="H3" s="2">
        <v>10</v>
      </c>
      <c r="I3" s="2">
        <v>10</v>
      </c>
      <c r="J3" s="2">
        <v>10</v>
      </c>
      <c r="K3" s="2">
        <v>10</v>
      </c>
      <c r="L3" s="2">
        <v>10</v>
      </c>
      <c r="M3" s="2">
        <v>10</v>
      </c>
      <c r="O3" s="2">
        <v>10</v>
      </c>
      <c r="P3" s="2">
        <v>10</v>
      </c>
      <c r="Q3" s="2">
        <v>10</v>
      </c>
      <c r="R3" s="2">
        <v>10</v>
      </c>
      <c r="S3" s="2">
        <v>10</v>
      </c>
      <c r="T3" s="2">
        <v>10</v>
      </c>
      <c r="U3" s="2">
        <v>10</v>
      </c>
    </row>
    <row r="4" spans="1:21" x14ac:dyDescent="0.35">
      <c r="B4" t="s">
        <v>40</v>
      </c>
      <c r="C4" t="s">
        <v>40</v>
      </c>
      <c r="F4" t="s">
        <v>41</v>
      </c>
      <c r="G4" s="2">
        <v>0</v>
      </c>
      <c r="H4" s="2">
        <v>0</v>
      </c>
      <c r="I4" s="2">
        <v>0</v>
      </c>
      <c r="J4" s="2">
        <v>0</v>
      </c>
      <c r="K4" s="2">
        <v>0</v>
      </c>
      <c r="L4" s="2">
        <v>0</v>
      </c>
      <c r="M4" s="2">
        <v>0</v>
      </c>
      <c r="O4" s="2">
        <v>0</v>
      </c>
      <c r="P4" s="2">
        <v>0</v>
      </c>
      <c r="Q4" s="2">
        <v>0</v>
      </c>
      <c r="R4" s="2">
        <v>0</v>
      </c>
      <c r="S4" s="2">
        <v>0</v>
      </c>
      <c r="T4" s="2">
        <v>0</v>
      </c>
      <c r="U4" s="2">
        <v>0</v>
      </c>
    </row>
    <row r="5" spans="1:21" x14ac:dyDescent="0.35">
      <c r="B5" s="39"/>
      <c r="C5" s="39"/>
      <c r="D5" s="39"/>
      <c r="F5" t="s">
        <v>42</v>
      </c>
      <c r="G5" s="2">
        <v>1</v>
      </c>
      <c r="H5" s="2">
        <v>1</v>
      </c>
      <c r="I5" s="2">
        <v>1</v>
      </c>
      <c r="J5" s="2">
        <v>1</v>
      </c>
      <c r="K5" s="2">
        <v>1</v>
      </c>
      <c r="L5" s="2">
        <v>1</v>
      </c>
      <c r="M5" s="2">
        <v>1</v>
      </c>
      <c r="O5" s="2">
        <v>1</v>
      </c>
      <c r="P5" s="2">
        <v>1</v>
      </c>
      <c r="Q5" s="2">
        <v>1</v>
      </c>
      <c r="R5" s="2">
        <v>1</v>
      </c>
      <c r="S5" s="2">
        <v>1</v>
      </c>
      <c r="T5" s="2">
        <v>1</v>
      </c>
      <c r="U5" s="2">
        <v>1</v>
      </c>
    </row>
    <row r="6" spans="1:21" x14ac:dyDescent="0.35">
      <c r="F6" t="s">
        <v>43</v>
      </c>
      <c r="G6" s="40" t="s">
        <v>44</v>
      </c>
      <c r="H6" s="40" t="s">
        <v>44</v>
      </c>
      <c r="I6" s="40" t="s">
        <v>44</v>
      </c>
      <c r="J6" s="40" t="s">
        <v>45</v>
      </c>
      <c r="K6" s="40" t="s">
        <v>45</v>
      </c>
      <c r="L6" s="40" t="s">
        <v>45</v>
      </c>
      <c r="M6" s="40" t="s">
        <v>45</v>
      </c>
      <c r="N6" t="s">
        <v>40</v>
      </c>
      <c r="O6" s="40" t="s">
        <v>44</v>
      </c>
      <c r="P6" s="40" t="s">
        <v>44</v>
      </c>
      <c r="Q6" s="40" t="s">
        <v>44</v>
      </c>
      <c r="R6" s="40" t="s">
        <v>45</v>
      </c>
      <c r="S6" s="40" t="s">
        <v>45</v>
      </c>
      <c r="T6" s="40" t="s">
        <v>45</v>
      </c>
      <c r="U6" s="40" t="s">
        <v>45</v>
      </c>
    </row>
    <row r="7" spans="1:21" x14ac:dyDescent="0.35">
      <c r="A7" t="s">
        <v>46</v>
      </c>
      <c r="B7" t="s">
        <v>47</v>
      </c>
      <c r="C7" t="s">
        <v>142</v>
      </c>
      <c r="D7" t="s">
        <v>143</v>
      </c>
    </row>
    <row r="8" spans="1:21" x14ac:dyDescent="0.35">
      <c r="A8" t="s">
        <v>53</v>
      </c>
      <c r="B8" t="s">
        <v>54</v>
      </c>
      <c r="C8" s="42">
        <f>IF(COUNT(O8:Q8)&gt;0,AVERAGE(O8:Q8),NA())</f>
        <v>0.30877093333333333</v>
      </c>
      <c r="D8" s="42">
        <f>IF(COUNT(R8:U8)&gt;0,AVERAGE(R8:U8),NA())</f>
        <v>0.46955604750000002</v>
      </c>
      <c r="G8" s="3">
        <v>3.4531847999999998</v>
      </c>
      <c r="H8" s="3">
        <v>3.0862069000000001</v>
      </c>
      <c r="I8" s="3">
        <v>2.7237363000000001</v>
      </c>
      <c r="J8" s="3">
        <v>6.4641614000000001</v>
      </c>
      <c r="K8" s="3">
        <v>5.0889416000000001</v>
      </c>
      <c r="L8" s="3">
        <v>3.7899294000000001</v>
      </c>
      <c r="M8" s="3">
        <v>3.4392095</v>
      </c>
      <c r="N8" s="3"/>
      <c r="O8" s="3">
        <f t="shared" ref="O8:U8" si="0">IF(ISNUMBER(G8)=TRUE,O$5*(G8-O$4)/(O$3-O$4)+(1-O$5)*(1-(G8-O$4)/(O$3-O$4)),"..")</f>
        <v>0.34531847999999998</v>
      </c>
      <c r="P8" s="3">
        <f t="shared" si="0"/>
        <v>0.30862069000000003</v>
      </c>
      <c r="Q8" s="3">
        <f t="shared" si="0"/>
        <v>0.27237363000000003</v>
      </c>
      <c r="R8" s="3">
        <f t="shared" si="0"/>
        <v>0.64641614000000003</v>
      </c>
      <c r="S8" s="3">
        <f t="shared" si="0"/>
        <v>0.50889415999999998</v>
      </c>
      <c r="T8" s="3">
        <f t="shared" si="0"/>
        <v>0.37899294</v>
      </c>
      <c r="U8" s="3">
        <f t="shared" si="0"/>
        <v>0.34392095</v>
      </c>
    </row>
    <row r="9" spans="1:21" x14ac:dyDescent="0.35">
      <c r="A9" t="s">
        <v>55</v>
      </c>
      <c r="B9" t="s">
        <v>56</v>
      </c>
      <c r="C9" s="42">
        <f t="shared" ref="C9:C26" si="1">IF(COUNT(O9:Q9)&gt;0,AVERAGE(O9:Q9),NA())</f>
        <v>0.74397285999999996</v>
      </c>
      <c r="D9" s="42">
        <f t="shared" ref="D9:D26" si="2">IF(COUNT(R9:U9)&gt;0,AVERAGE(R9:U9),NA())</f>
        <v>0.71650133250000003</v>
      </c>
      <c r="G9" s="3">
        <v>6.9366025999999996</v>
      </c>
      <c r="H9" s="3">
        <v>8.4097957999999995</v>
      </c>
      <c r="I9" s="3">
        <v>6.9727873999999996</v>
      </c>
      <c r="J9" s="3">
        <v>8.3601045999999997</v>
      </c>
      <c r="K9" s="3">
        <v>8.0832767000000008</v>
      </c>
      <c r="L9" s="3">
        <v>6.2898516999999998</v>
      </c>
      <c r="M9" s="3">
        <v>5.9268203000000002</v>
      </c>
      <c r="N9" s="3"/>
      <c r="O9" s="3">
        <f t="shared" ref="O9:U26" si="3">IF(ISNUMBER(G9)=TRUE,O$5*(G9-O$4)/(O$3-O$4)+(1-O$5)*(1-(G9-O$4)/(O$3-O$4)),"..")</f>
        <v>0.69366025999999992</v>
      </c>
      <c r="P9" s="3">
        <f t="shared" si="3"/>
        <v>0.84097957999999995</v>
      </c>
      <c r="Q9" s="3">
        <f t="shared" si="3"/>
        <v>0.69727874000000001</v>
      </c>
      <c r="R9" s="3">
        <f t="shared" si="3"/>
        <v>0.83601046000000001</v>
      </c>
      <c r="S9" s="3">
        <f t="shared" si="3"/>
        <v>0.80832767000000005</v>
      </c>
      <c r="T9" s="3">
        <f t="shared" si="3"/>
        <v>0.62898516999999998</v>
      </c>
      <c r="U9" s="3">
        <f t="shared" si="3"/>
        <v>0.59268202999999997</v>
      </c>
    </row>
    <row r="10" spans="1:21" x14ac:dyDescent="0.35">
      <c r="A10" t="s">
        <v>59</v>
      </c>
      <c r="B10" t="s">
        <v>60</v>
      </c>
      <c r="C10" s="42">
        <f t="shared" si="1"/>
        <v>0.57114340333333335</v>
      </c>
      <c r="D10" s="42">
        <f t="shared" si="2"/>
        <v>0.43569712000000005</v>
      </c>
      <c r="G10" s="3">
        <v>5.6276802999999997</v>
      </c>
      <c r="H10" s="3">
        <v>5.4193287000000003</v>
      </c>
      <c r="I10" s="3">
        <v>6.0872931000000001</v>
      </c>
      <c r="J10" s="3">
        <v>5.5876346000000003</v>
      </c>
      <c r="K10" s="3">
        <v>3.6402752</v>
      </c>
      <c r="L10" s="3">
        <v>4.8308252999999999</v>
      </c>
      <c r="M10" s="3">
        <v>3.3691496999999999</v>
      </c>
      <c r="N10" s="3"/>
      <c r="O10" s="3">
        <f t="shared" si="3"/>
        <v>0.56276802999999997</v>
      </c>
      <c r="P10" s="3">
        <f t="shared" si="3"/>
        <v>0.54193287000000001</v>
      </c>
      <c r="Q10" s="3">
        <f t="shared" si="3"/>
        <v>0.60872930999999997</v>
      </c>
      <c r="R10" s="3">
        <f t="shared" si="3"/>
        <v>0.55876345999999999</v>
      </c>
      <c r="S10" s="3">
        <f t="shared" si="3"/>
        <v>0.36402751999999999</v>
      </c>
      <c r="T10" s="3">
        <f t="shared" si="3"/>
        <v>0.48308253000000001</v>
      </c>
      <c r="U10" s="3">
        <f t="shared" si="3"/>
        <v>0.33691496999999998</v>
      </c>
    </row>
    <row r="11" spans="1:21" x14ac:dyDescent="0.35">
      <c r="A11" t="s">
        <v>65</v>
      </c>
      <c r="B11" t="s">
        <v>66</v>
      </c>
      <c r="C11" s="42">
        <f t="shared" si="1"/>
        <v>0.21714372333333334</v>
      </c>
      <c r="D11" s="42" t="e">
        <f t="shared" si="2"/>
        <v>#N/A</v>
      </c>
      <c r="G11" s="3">
        <v>2.1735821</v>
      </c>
      <c r="H11" s="3">
        <v>1.2176224</v>
      </c>
      <c r="I11" s="3">
        <v>3.1231072000000002</v>
      </c>
      <c r="J11" s="3" t="s">
        <v>52</v>
      </c>
      <c r="K11" s="3" t="s">
        <v>52</v>
      </c>
      <c r="L11" s="3" t="s">
        <v>52</v>
      </c>
      <c r="M11" s="3" t="s">
        <v>52</v>
      </c>
      <c r="N11" s="3"/>
      <c r="O11" s="3">
        <f t="shared" si="3"/>
        <v>0.21735821</v>
      </c>
      <c r="P11" s="3">
        <f t="shared" si="3"/>
        <v>0.12176223999999999</v>
      </c>
      <c r="Q11" s="3">
        <f t="shared" si="3"/>
        <v>0.31231072000000004</v>
      </c>
      <c r="R11" s="3" t="str">
        <f t="shared" si="3"/>
        <v>..</v>
      </c>
      <c r="S11" s="3" t="str">
        <f t="shared" si="3"/>
        <v>..</v>
      </c>
      <c r="T11" s="3" t="str">
        <f t="shared" si="3"/>
        <v>..</v>
      </c>
      <c r="U11" s="3" t="str">
        <f t="shared" si="3"/>
        <v>..</v>
      </c>
    </row>
    <row r="12" spans="1:21" x14ac:dyDescent="0.35">
      <c r="A12" t="s">
        <v>68</v>
      </c>
      <c r="B12" t="s">
        <v>69</v>
      </c>
      <c r="C12" s="42">
        <f t="shared" si="1"/>
        <v>0.35991197666666669</v>
      </c>
      <c r="D12" s="42">
        <f t="shared" si="2"/>
        <v>0.64133112250000002</v>
      </c>
      <c r="G12" s="3">
        <v>2.8414649999999999</v>
      </c>
      <c r="H12" s="3">
        <v>4.3655992000000001</v>
      </c>
      <c r="I12" s="3">
        <v>3.5902951000000001</v>
      </c>
      <c r="J12" s="3">
        <v>8.2928370999999999</v>
      </c>
      <c r="K12" s="3">
        <v>7.0523090000000002</v>
      </c>
      <c r="L12" s="3">
        <v>5.4692749999999997</v>
      </c>
      <c r="M12" s="3">
        <v>4.8388238000000001</v>
      </c>
      <c r="N12" s="3"/>
      <c r="O12" s="3">
        <f t="shared" si="3"/>
        <v>0.28414649999999997</v>
      </c>
      <c r="P12" s="3">
        <f t="shared" si="3"/>
        <v>0.43655991999999999</v>
      </c>
      <c r="Q12" s="3">
        <f t="shared" si="3"/>
        <v>0.35902951</v>
      </c>
      <c r="R12" s="3">
        <f t="shared" si="3"/>
        <v>0.82928371000000001</v>
      </c>
      <c r="S12" s="3">
        <f t="shared" si="3"/>
        <v>0.70523089999999999</v>
      </c>
      <c r="T12" s="3">
        <f t="shared" si="3"/>
        <v>0.54692750000000001</v>
      </c>
      <c r="U12" s="3">
        <f t="shared" si="3"/>
        <v>0.48388238</v>
      </c>
    </row>
    <row r="13" spans="1:21" x14ac:dyDescent="0.35">
      <c r="A13" t="s">
        <v>77</v>
      </c>
      <c r="B13" t="s">
        <v>78</v>
      </c>
      <c r="C13" s="42">
        <f t="shared" si="1"/>
        <v>0.41280991333333333</v>
      </c>
      <c r="D13" s="42">
        <f t="shared" si="2"/>
        <v>0.64980782250000013</v>
      </c>
      <c r="G13" s="3">
        <v>4.1984295999999999</v>
      </c>
      <c r="H13" s="3">
        <v>4.5261407</v>
      </c>
      <c r="I13" s="3">
        <v>3.6597271</v>
      </c>
      <c r="J13" s="3">
        <v>7.7245388000000004</v>
      </c>
      <c r="K13" s="3">
        <v>7.3084426000000002</v>
      </c>
      <c r="L13" s="3">
        <v>5.5928483</v>
      </c>
      <c r="M13" s="3">
        <v>5.3664832000000002</v>
      </c>
      <c r="N13" s="3"/>
      <c r="O13" s="3">
        <f t="shared" si="3"/>
        <v>0.41984295999999999</v>
      </c>
      <c r="P13" s="3">
        <f t="shared" si="3"/>
        <v>0.45261406999999998</v>
      </c>
      <c r="Q13" s="3">
        <f t="shared" si="3"/>
        <v>0.36597270999999998</v>
      </c>
      <c r="R13" s="3">
        <f t="shared" si="3"/>
        <v>0.77245388000000004</v>
      </c>
      <c r="S13" s="3">
        <f t="shared" si="3"/>
        <v>0.73084426000000002</v>
      </c>
      <c r="T13" s="3">
        <f t="shared" si="3"/>
        <v>0.55928482999999996</v>
      </c>
      <c r="U13" s="3">
        <f t="shared" si="3"/>
        <v>0.53664832000000007</v>
      </c>
    </row>
    <row r="14" spans="1:21" x14ac:dyDescent="0.35">
      <c r="A14" t="s">
        <v>79</v>
      </c>
      <c r="B14" t="s">
        <v>80</v>
      </c>
      <c r="C14" s="42">
        <f t="shared" si="1"/>
        <v>0.16392020333333332</v>
      </c>
      <c r="D14" s="42">
        <f t="shared" si="2"/>
        <v>0.58347419499999997</v>
      </c>
      <c r="G14" s="3">
        <v>1.9252887000000001</v>
      </c>
      <c r="H14" s="3">
        <v>1.8291453</v>
      </c>
      <c r="I14" s="3">
        <v>1.1631720999999999</v>
      </c>
      <c r="J14" s="3">
        <v>7.3832921999999996</v>
      </c>
      <c r="K14" s="3">
        <v>7.1871790999999998</v>
      </c>
      <c r="L14" s="3">
        <v>4.2484349999999997</v>
      </c>
      <c r="M14" s="3">
        <v>4.5200614999999997</v>
      </c>
      <c r="N14" s="3"/>
      <c r="O14" s="3">
        <f t="shared" si="3"/>
        <v>0.19252887000000002</v>
      </c>
      <c r="P14" s="3">
        <f t="shared" si="3"/>
        <v>0.18291452999999999</v>
      </c>
      <c r="Q14" s="3">
        <f t="shared" si="3"/>
        <v>0.11631720999999999</v>
      </c>
      <c r="R14" s="3">
        <f t="shared" si="3"/>
        <v>0.73832922000000001</v>
      </c>
      <c r="S14" s="3">
        <f t="shared" si="3"/>
        <v>0.71871790999999996</v>
      </c>
      <c r="T14" s="3">
        <f t="shared" si="3"/>
        <v>0.42484349999999999</v>
      </c>
      <c r="U14" s="3">
        <f t="shared" si="3"/>
        <v>0.45200615</v>
      </c>
    </row>
    <row r="15" spans="1:21" x14ac:dyDescent="0.35">
      <c r="A15" t="s">
        <v>83</v>
      </c>
      <c r="B15" t="s">
        <v>84</v>
      </c>
      <c r="C15" s="42">
        <f t="shared" si="1"/>
        <v>0.46365844333333334</v>
      </c>
      <c r="D15" s="42">
        <f t="shared" si="2"/>
        <v>0.65223735250000003</v>
      </c>
      <c r="G15" s="3">
        <v>4.6605210000000001</v>
      </c>
      <c r="H15" s="3">
        <v>3.8767982000000001</v>
      </c>
      <c r="I15" s="3">
        <v>5.3724341000000004</v>
      </c>
      <c r="J15" s="3">
        <v>7.8970637000000004</v>
      </c>
      <c r="K15" s="3">
        <v>8.0454044000000007</v>
      </c>
      <c r="L15" s="3">
        <v>5.5597137999999999</v>
      </c>
      <c r="M15" s="3">
        <v>4.5873122000000004</v>
      </c>
      <c r="N15" s="3"/>
      <c r="O15" s="3">
        <f t="shared" si="3"/>
        <v>0.46605210000000002</v>
      </c>
      <c r="P15" s="3">
        <f t="shared" si="3"/>
        <v>0.38767982000000001</v>
      </c>
      <c r="Q15" s="3">
        <f t="shared" si="3"/>
        <v>0.53724341000000009</v>
      </c>
      <c r="R15" s="3">
        <f t="shared" si="3"/>
        <v>0.78970636999999999</v>
      </c>
      <c r="S15" s="3">
        <f t="shared" si="3"/>
        <v>0.80454044000000002</v>
      </c>
      <c r="T15" s="3">
        <f t="shared" si="3"/>
        <v>0.55597138000000002</v>
      </c>
      <c r="U15" s="3">
        <f t="shared" si="3"/>
        <v>0.45873122000000005</v>
      </c>
    </row>
    <row r="16" spans="1:21" x14ac:dyDescent="0.35">
      <c r="A16" t="s">
        <v>85</v>
      </c>
      <c r="B16" t="s">
        <v>86</v>
      </c>
      <c r="C16" s="42">
        <f t="shared" si="1"/>
        <v>0.85537732333333338</v>
      </c>
      <c r="D16" s="42">
        <f t="shared" si="2"/>
        <v>0.62604715749999995</v>
      </c>
      <c r="G16" s="3">
        <v>8.4882401999999999</v>
      </c>
      <c r="H16" s="3">
        <v>8.1407003000000007</v>
      </c>
      <c r="I16" s="3">
        <v>9.0323791999999994</v>
      </c>
      <c r="J16" s="3">
        <v>7.1615067000000003</v>
      </c>
      <c r="K16" s="3">
        <v>6.7644013999999997</v>
      </c>
      <c r="L16" s="3">
        <v>5.9778241999999997</v>
      </c>
      <c r="M16" s="3">
        <v>5.1381540000000001</v>
      </c>
      <c r="N16" s="3"/>
      <c r="O16" s="3">
        <f t="shared" si="3"/>
        <v>0.84882402000000001</v>
      </c>
      <c r="P16" s="3">
        <f t="shared" si="3"/>
        <v>0.81407003000000011</v>
      </c>
      <c r="Q16" s="3">
        <f t="shared" si="3"/>
        <v>0.90323791999999992</v>
      </c>
      <c r="R16" s="3">
        <f t="shared" si="3"/>
        <v>0.71615066999999999</v>
      </c>
      <c r="S16" s="3">
        <f t="shared" si="3"/>
        <v>0.67644013999999997</v>
      </c>
      <c r="T16" s="3">
        <f t="shared" si="3"/>
        <v>0.59778241999999993</v>
      </c>
      <c r="U16" s="3">
        <f t="shared" si="3"/>
        <v>0.51381540000000003</v>
      </c>
    </row>
    <row r="17" spans="1:21" x14ac:dyDescent="0.35">
      <c r="A17" t="s">
        <v>93</v>
      </c>
      <c r="B17" t="s">
        <v>94</v>
      </c>
      <c r="C17" s="42">
        <f t="shared" si="1"/>
        <v>0.42532620999999998</v>
      </c>
      <c r="D17" s="42">
        <f t="shared" si="2"/>
        <v>0.33825176499999998</v>
      </c>
      <c r="G17" s="3">
        <v>3.4759438</v>
      </c>
      <c r="H17" s="3">
        <v>4.3511256999999999</v>
      </c>
      <c r="I17" s="3">
        <v>4.9327167999999997</v>
      </c>
      <c r="J17" s="3">
        <v>3.0284971999999999</v>
      </c>
      <c r="K17" s="3">
        <v>3.9944004999999998</v>
      </c>
      <c r="L17" s="3">
        <v>3.4107378000000002</v>
      </c>
      <c r="M17" s="3">
        <v>3.0964350999999999</v>
      </c>
      <c r="N17" s="3"/>
      <c r="O17" s="3">
        <f t="shared" si="3"/>
        <v>0.34759437999999998</v>
      </c>
      <c r="P17" s="3">
        <f t="shared" si="3"/>
        <v>0.43511256999999998</v>
      </c>
      <c r="Q17" s="3">
        <f t="shared" si="3"/>
        <v>0.49327167999999999</v>
      </c>
      <c r="R17" s="3">
        <f t="shared" si="3"/>
        <v>0.30284971999999999</v>
      </c>
      <c r="S17" s="3">
        <f t="shared" si="3"/>
        <v>0.39944004999999999</v>
      </c>
      <c r="T17" s="3">
        <f t="shared" si="3"/>
        <v>0.34107377999999999</v>
      </c>
      <c r="U17" s="3">
        <f t="shared" si="3"/>
        <v>0.30964351000000001</v>
      </c>
    </row>
    <row r="18" spans="1:21" x14ac:dyDescent="0.35">
      <c r="A18" t="s">
        <v>95</v>
      </c>
      <c r="B18" t="s">
        <v>96</v>
      </c>
      <c r="C18" s="42">
        <f t="shared" si="1"/>
        <v>0.42526721666666667</v>
      </c>
      <c r="D18" s="42">
        <f t="shared" si="2"/>
        <v>0.49637772750000009</v>
      </c>
      <c r="G18" s="3">
        <v>3.8753134999999999</v>
      </c>
      <c r="H18" s="3">
        <v>3.7336509000000002</v>
      </c>
      <c r="I18" s="3">
        <v>5.1490520999999996</v>
      </c>
      <c r="J18" s="3">
        <v>5.173305</v>
      </c>
      <c r="K18" s="3">
        <v>5.0635351999999996</v>
      </c>
      <c r="L18" s="3">
        <v>5.0611486000000001</v>
      </c>
      <c r="M18" s="3">
        <v>4.5571203000000002</v>
      </c>
      <c r="N18" s="3"/>
      <c r="O18" s="3">
        <f t="shared" si="3"/>
        <v>0.38753135</v>
      </c>
      <c r="P18" s="3">
        <f t="shared" si="3"/>
        <v>0.37336509000000001</v>
      </c>
      <c r="Q18" s="3">
        <f t="shared" si="3"/>
        <v>0.51490521</v>
      </c>
      <c r="R18" s="3">
        <f t="shared" si="3"/>
        <v>0.51733050000000003</v>
      </c>
      <c r="S18" s="3">
        <f t="shared" si="3"/>
        <v>0.50635352</v>
      </c>
      <c r="T18" s="3">
        <f t="shared" si="3"/>
        <v>0.50611486000000006</v>
      </c>
      <c r="U18" s="3">
        <f t="shared" si="3"/>
        <v>0.45571203000000005</v>
      </c>
    </row>
    <row r="19" spans="1:21" x14ac:dyDescent="0.35">
      <c r="A19" t="s">
        <v>99</v>
      </c>
      <c r="B19" t="s">
        <v>100</v>
      </c>
      <c r="C19" s="42">
        <f t="shared" si="1"/>
        <v>0.62582744000000001</v>
      </c>
      <c r="D19" s="42">
        <f t="shared" si="2"/>
        <v>0.67414293250000001</v>
      </c>
      <c r="G19" s="3">
        <v>4.6757736000000003</v>
      </c>
      <c r="H19" s="3">
        <v>7.5617198999999999</v>
      </c>
      <c r="I19" s="3">
        <v>6.5373296999999999</v>
      </c>
      <c r="J19" s="3">
        <v>8.5494137000000006</v>
      </c>
      <c r="K19" s="3">
        <v>6.9799156</v>
      </c>
      <c r="L19" s="3">
        <v>6.06494</v>
      </c>
      <c r="M19" s="3">
        <v>5.371448</v>
      </c>
      <c r="N19" s="3"/>
      <c r="O19" s="3">
        <f t="shared" si="3"/>
        <v>0.46757736000000005</v>
      </c>
      <c r="P19" s="3">
        <f t="shared" si="3"/>
        <v>0.75617199000000002</v>
      </c>
      <c r="Q19" s="3">
        <f t="shared" si="3"/>
        <v>0.65373296999999997</v>
      </c>
      <c r="R19" s="3">
        <f t="shared" si="3"/>
        <v>0.85494137000000003</v>
      </c>
      <c r="S19" s="3">
        <f t="shared" si="3"/>
        <v>0.69799155999999996</v>
      </c>
      <c r="T19" s="3">
        <f t="shared" si="3"/>
        <v>0.60649399999999998</v>
      </c>
      <c r="U19" s="3">
        <f t="shared" si="3"/>
        <v>0.53714479999999998</v>
      </c>
    </row>
    <row r="20" spans="1:21" x14ac:dyDescent="0.35">
      <c r="A20" t="s">
        <v>102</v>
      </c>
      <c r="B20" t="s">
        <v>103</v>
      </c>
      <c r="C20" s="42">
        <f t="shared" si="1"/>
        <v>0.81627249666666657</v>
      </c>
      <c r="D20" s="42">
        <f t="shared" si="2"/>
        <v>0.79874148499999997</v>
      </c>
      <c r="G20" s="3">
        <v>8.5508994999999999</v>
      </c>
      <c r="H20" s="3">
        <v>7.2184185999999997</v>
      </c>
      <c r="I20" s="3">
        <v>8.7188567999999993</v>
      </c>
      <c r="J20" s="3">
        <v>8.4635152999999992</v>
      </c>
      <c r="K20" s="3">
        <v>8.0924454000000008</v>
      </c>
      <c r="L20" s="3">
        <v>7.9111767000000004</v>
      </c>
      <c r="M20" s="3">
        <v>7.4825220000000003</v>
      </c>
      <c r="N20" s="3"/>
      <c r="O20" s="3">
        <f t="shared" si="3"/>
        <v>0.85508994999999999</v>
      </c>
      <c r="P20" s="3">
        <f t="shared" si="3"/>
        <v>0.72184185999999995</v>
      </c>
      <c r="Q20" s="3">
        <f t="shared" si="3"/>
        <v>0.87188567999999989</v>
      </c>
      <c r="R20" s="3">
        <f t="shared" si="3"/>
        <v>0.84635152999999996</v>
      </c>
      <c r="S20" s="3">
        <f t="shared" si="3"/>
        <v>0.80924454000000012</v>
      </c>
      <c r="T20" s="3">
        <f t="shared" si="3"/>
        <v>0.79111767</v>
      </c>
      <c r="U20" s="3">
        <f t="shared" si="3"/>
        <v>0.74825220000000003</v>
      </c>
    </row>
    <row r="21" spans="1:21" x14ac:dyDescent="0.35">
      <c r="A21" t="s">
        <v>110</v>
      </c>
      <c r="B21" t="s">
        <v>111</v>
      </c>
      <c r="C21" s="42">
        <f t="shared" si="1"/>
        <v>0.12512636333333335</v>
      </c>
      <c r="D21" s="42">
        <f t="shared" si="2"/>
        <v>0.42076315249999996</v>
      </c>
      <c r="G21" s="3">
        <v>1.1511061</v>
      </c>
      <c r="H21" s="3">
        <v>1.0000015</v>
      </c>
      <c r="I21" s="3">
        <v>1.6026833</v>
      </c>
      <c r="J21" s="3">
        <v>4.0804938999999996</v>
      </c>
      <c r="K21" s="3">
        <v>5.5302353000000002</v>
      </c>
      <c r="L21" s="3">
        <v>3.6063116000000002</v>
      </c>
      <c r="M21" s="3">
        <v>3.6134852999999998</v>
      </c>
      <c r="N21" s="3"/>
      <c r="O21" s="3">
        <f t="shared" si="3"/>
        <v>0.11511061</v>
      </c>
      <c r="P21" s="3">
        <f t="shared" si="3"/>
        <v>0.10000015</v>
      </c>
      <c r="Q21" s="3">
        <f t="shared" si="3"/>
        <v>0.16026833000000001</v>
      </c>
      <c r="R21" s="3">
        <f t="shared" si="3"/>
        <v>0.40804938999999996</v>
      </c>
      <c r="S21" s="3">
        <f t="shared" si="3"/>
        <v>0.55302353000000004</v>
      </c>
      <c r="T21" s="3">
        <f t="shared" si="3"/>
        <v>0.36063116000000001</v>
      </c>
      <c r="U21" s="3">
        <f t="shared" si="3"/>
        <v>0.36134853</v>
      </c>
    </row>
    <row r="22" spans="1:21" x14ac:dyDescent="0.35">
      <c r="A22" t="s">
        <v>114</v>
      </c>
      <c r="B22" t="s">
        <v>115</v>
      </c>
      <c r="C22" s="42">
        <f t="shared" si="1"/>
        <v>0.74405298000000009</v>
      </c>
      <c r="D22" s="42">
        <f t="shared" si="2"/>
        <v>0.76757771333333336</v>
      </c>
      <c r="G22" s="3">
        <v>6.5830507000000003</v>
      </c>
      <c r="H22" s="3">
        <v>8.1672238999999998</v>
      </c>
      <c r="I22" s="3">
        <v>7.5713147999999997</v>
      </c>
      <c r="J22" s="3">
        <v>8.1667842999999998</v>
      </c>
      <c r="K22" s="3" t="s">
        <v>52</v>
      </c>
      <c r="L22" s="3">
        <v>7.1833872999999997</v>
      </c>
      <c r="M22" s="3">
        <v>7.6771598000000001</v>
      </c>
      <c r="N22" s="3"/>
      <c r="O22" s="3">
        <f t="shared" si="3"/>
        <v>0.65830507000000005</v>
      </c>
      <c r="P22" s="3">
        <f t="shared" si="3"/>
        <v>0.81672239000000002</v>
      </c>
      <c r="Q22" s="3">
        <f t="shared" si="3"/>
        <v>0.75713147999999997</v>
      </c>
      <c r="R22" s="3">
        <f t="shared" si="3"/>
        <v>0.81667842999999996</v>
      </c>
      <c r="S22" s="3" t="str">
        <f t="shared" si="3"/>
        <v>..</v>
      </c>
      <c r="T22" s="3">
        <f t="shared" si="3"/>
        <v>0.71833872999999993</v>
      </c>
      <c r="U22" s="3">
        <f t="shared" si="3"/>
        <v>0.76771597999999996</v>
      </c>
    </row>
    <row r="23" spans="1:21" x14ac:dyDescent="0.35">
      <c r="A23" t="s">
        <v>124</v>
      </c>
      <c r="B23" t="s">
        <v>125</v>
      </c>
      <c r="C23" s="42">
        <f t="shared" si="1"/>
        <v>0.75877876333333327</v>
      </c>
      <c r="D23" s="42">
        <f t="shared" si="2"/>
        <v>0.75840370750000008</v>
      </c>
      <c r="G23" s="3">
        <v>7.9963502999999996</v>
      </c>
      <c r="H23" s="3">
        <v>6.7849021</v>
      </c>
      <c r="I23" s="3">
        <v>7.9821105000000001</v>
      </c>
      <c r="J23" s="3">
        <v>8.0664090999999996</v>
      </c>
      <c r="K23" s="3">
        <v>7.702693</v>
      </c>
      <c r="L23" s="3">
        <v>7.4811144000000001</v>
      </c>
      <c r="M23" s="3">
        <v>7.0859318</v>
      </c>
      <c r="N23" s="3"/>
      <c r="O23" s="3">
        <f t="shared" si="3"/>
        <v>0.79963502999999991</v>
      </c>
      <c r="P23" s="3">
        <f t="shared" si="3"/>
        <v>0.67849020999999998</v>
      </c>
      <c r="Q23" s="3">
        <f t="shared" si="3"/>
        <v>0.79821105000000003</v>
      </c>
      <c r="R23" s="3">
        <f t="shared" si="3"/>
        <v>0.80664090999999993</v>
      </c>
      <c r="S23" s="3">
        <f t="shared" si="3"/>
        <v>0.77026930000000005</v>
      </c>
      <c r="T23" s="3">
        <f t="shared" si="3"/>
        <v>0.74811143999999996</v>
      </c>
      <c r="U23" s="3">
        <f t="shared" si="3"/>
        <v>0.70859318000000004</v>
      </c>
    </row>
    <row r="24" spans="1:21" x14ac:dyDescent="0.35">
      <c r="A24" t="s">
        <v>126</v>
      </c>
      <c r="B24" t="s">
        <v>127</v>
      </c>
      <c r="C24" s="42">
        <f t="shared" si="1"/>
        <v>0.52245741000000001</v>
      </c>
      <c r="D24" s="42">
        <f t="shared" si="2"/>
        <v>0.54112144749999991</v>
      </c>
      <c r="G24" s="3">
        <v>5.6471720000000003</v>
      </c>
      <c r="H24" s="3">
        <v>4.1439233</v>
      </c>
      <c r="I24" s="3">
        <v>5.8826270000000003</v>
      </c>
      <c r="J24" s="3">
        <v>7.0749697999999999</v>
      </c>
      <c r="K24" s="3">
        <v>4.8750982</v>
      </c>
      <c r="L24" s="3">
        <v>4.9700626999999997</v>
      </c>
      <c r="M24" s="3">
        <v>4.7247272000000002</v>
      </c>
      <c r="N24" s="3"/>
      <c r="O24" s="3">
        <f t="shared" si="3"/>
        <v>0.56471720000000003</v>
      </c>
      <c r="P24" s="3">
        <f t="shared" si="3"/>
        <v>0.41439232999999998</v>
      </c>
      <c r="Q24" s="3">
        <f t="shared" si="3"/>
        <v>0.58826270000000003</v>
      </c>
      <c r="R24" s="3">
        <f t="shared" si="3"/>
        <v>0.70749697999999994</v>
      </c>
      <c r="S24" s="3">
        <f t="shared" si="3"/>
        <v>0.48750981999999998</v>
      </c>
      <c r="T24" s="3">
        <f t="shared" si="3"/>
        <v>0.49700626999999997</v>
      </c>
      <c r="U24" s="3">
        <f t="shared" si="3"/>
        <v>0.47247272000000001</v>
      </c>
    </row>
    <row r="25" spans="1:21" x14ac:dyDescent="0.35">
      <c r="A25" t="s">
        <v>130</v>
      </c>
      <c r="B25" t="s">
        <v>131</v>
      </c>
      <c r="C25" s="42">
        <f t="shared" si="1"/>
        <v>0.23368890333333328</v>
      </c>
      <c r="D25" s="42">
        <f t="shared" si="2"/>
        <v>0.41987641749999999</v>
      </c>
      <c r="G25" s="3">
        <v>2.8477191999999998</v>
      </c>
      <c r="H25" s="3">
        <v>1.9033078999999999</v>
      </c>
      <c r="I25" s="3">
        <v>2.2596400000000001</v>
      </c>
      <c r="J25" s="3">
        <v>4.7297343999999999</v>
      </c>
      <c r="K25" s="3">
        <v>5.3352842000000003</v>
      </c>
      <c r="L25" s="3">
        <v>3.2232153000000001</v>
      </c>
      <c r="M25" s="3">
        <v>3.5068228000000001</v>
      </c>
      <c r="N25" s="3"/>
      <c r="O25" s="3">
        <f t="shared" si="3"/>
        <v>0.28477191999999996</v>
      </c>
      <c r="P25" s="3">
        <f t="shared" si="3"/>
        <v>0.19033079</v>
      </c>
      <c r="Q25" s="3">
        <f t="shared" si="3"/>
        <v>0.225964</v>
      </c>
      <c r="R25" s="3">
        <f t="shared" si="3"/>
        <v>0.47297343999999997</v>
      </c>
      <c r="S25" s="3">
        <f t="shared" si="3"/>
        <v>0.53352842</v>
      </c>
      <c r="T25" s="3">
        <f t="shared" si="3"/>
        <v>0.32232153000000002</v>
      </c>
      <c r="U25" s="3">
        <f t="shared" si="3"/>
        <v>0.35068228000000001</v>
      </c>
    </row>
    <row r="26" spans="1:21" x14ac:dyDescent="0.35">
      <c r="A26" t="s">
        <v>132</v>
      </c>
      <c r="B26" t="s">
        <v>133</v>
      </c>
      <c r="C26" s="42">
        <f t="shared" si="1"/>
        <v>0.1677214933333333</v>
      </c>
      <c r="D26" s="42">
        <f t="shared" si="2"/>
        <v>0.51193820750000008</v>
      </c>
      <c r="G26" s="3">
        <v>1.8966424</v>
      </c>
      <c r="H26" s="3">
        <v>1.4886284000000001</v>
      </c>
      <c r="I26" s="3">
        <v>1.646374</v>
      </c>
      <c r="J26" s="3">
        <v>6.5550151000000003</v>
      </c>
      <c r="K26" s="3">
        <v>6.2661042</v>
      </c>
      <c r="L26" s="3">
        <v>3.9762806999999998</v>
      </c>
      <c r="M26" s="3">
        <v>3.6801282999999998</v>
      </c>
      <c r="N26" s="3"/>
      <c r="O26" s="3">
        <f t="shared" si="3"/>
        <v>0.18966423999999998</v>
      </c>
      <c r="P26" s="3">
        <f t="shared" si="3"/>
        <v>0.14886284</v>
      </c>
      <c r="Q26" s="3">
        <f t="shared" si="3"/>
        <v>0.16463739999999999</v>
      </c>
      <c r="R26" s="3">
        <f t="shared" si="3"/>
        <v>0.65550151000000001</v>
      </c>
      <c r="S26" s="3">
        <f t="shared" si="3"/>
        <v>0.62661042</v>
      </c>
      <c r="T26" s="3">
        <f t="shared" si="3"/>
        <v>0.39762807</v>
      </c>
      <c r="U26" s="3">
        <f t="shared" si="3"/>
        <v>0.36801282999999996</v>
      </c>
    </row>
    <row r="27" spans="1:21" x14ac:dyDescent="0.35">
      <c r="B27" t="s">
        <v>40</v>
      </c>
      <c r="C27" s="4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LEGEND</vt:lpstr>
      <vt:lpstr>WGI2023</vt:lpstr>
      <vt:lpstr>WGI2022</vt:lpstr>
      <vt:lpstr>WGI2021</vt:lpstr>
      <vt:lpstr>WGI2020</vt:lpstr>
      <vt:lpstr>WGI2019</vt:lpstr>
      <vt:lpstr>WGI2018</vt:lpstr>
      <vt:lpstr>WGI2017</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wb377605</dc:creator>
  <cp:keywords/>
  <dc:description/>
  <cp:lastModifiedBy>Aart C. Kraay</cp:lastModifiedBy>
  <cp:revision/>
  <dcterms:created xsi:type="dcterms:W3CDTF">2012-06-06T17:27:57Z</dcterms:created>
  <dcterms:modified xsi:type="dcterms:W3CDTF">2024-08-21T15:15:40Z</dcterms:modified>
  <cp:category/>
  <cp:contentStatus/>
</cp:coreProperties>
</file>