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WGI2023_Update_Package_23Aug2023/sourcedata/"/>
    </mc:Choice>
  </mc:AlternateContent>
  <xr:revisionPtr revIDLastSave="1" documentId="8_{72FCBC2B-E71F-45D1-BF9B-A3BD56A0031D}" xr6:coauthVersionLast="47" xr6:coauthVersionMax="47" xr10:uidLastSave="{EB725546-5C78-409E-A489-AAAE8607B729}"/>
  <bookViews>
    <workbookView xWindow="-110" yWindow="-110" windowWidth="19420" windowHeight="10300" xr2:uid="{00000000-000D-0000-FFFF-FFFF00000000}"/>
  </bookViews>
  <sheets>
    <sheet name="LEGEND" sheetId="15" r:id="rId1"/>
    <sheet name="WGI2022" sheetId="32" r:id="rId2"/>
    <sheet name="WGI2021" sheetId="31" r:id="rId3"/>
    <sheet name="WGI2020" sheetId="27" r:id="rId4"/>
    <sheet name="WGI2019" sheetId="28" r:id="rId5"/>
    <sheet name="WGI2018" sheetId="29" r:id="rId6"/>
    <sheet name="WGI2017" sheetId="3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1" i="32" l="1"/>
  <c r="D50" i="32"/>
  <c r="D49" i="32"/>
  <c r="D48" i="32"/>
  <c r="D47" i="32"/>
  <c r="D46" i="32"/>
  <c r="D45" i="32"/>
  <c r="D44" i="32"/>
  <c r="D43" i="32"/>
  <c r="D42" i="32"/>
  <c r="D41" i="32"/>
  <c r="D40" i="32"/>
  <c r="D39" i="32"/>
  <c r="D38" i="32"/>
  <c r="D37" i="32"/>
  <c r="D36" i="32"/>
  <c r="D35" i="32"/>
  <c r="D34" i="32"/>
  <c r="D33" i="32"/>
  <c r="D32" i="32"/>
  <c r="D31" i="32"/>
  <c r="D30" i="32"/>
  <c r="D29" i="32"/>
  <c r="D28" i="32"/>
  <c r="D27" i="32"/>
  <c r="D26" i="32"/>
  <c r="D25" i="32"/>
  <c r="D24" i="32"/>
  <c r="D23" i="32"/>
  <c r="D22" i="32"/>
  <c r="D21" i="32"/>
  <c r="D20" i="32"/>
  <c r="D19" i="32"/>
  <c r="D18" i="32"/>
  <c r="D17" i="32"/>
  <c r="D16" i="32"/>
  <c r="D15" i="32"/>
  <c r="D14" i="32"/>
  <c r="D13" i="32"/>
  <c r="D12" i="32"/>
  <c r="D11" i="32"/>
  <c r="D10" i="32"/>
  <c r="D9" i="32"/>
  <c r="D8" i="32"/>
  <c r="U51" i="30"/>
  <c r="T51" i="30"/>
  <c r="S51" i="30"/>
  <c r="R51" i="30"/>
  <c r="D51" i="30" s="1"/>
  <c r="Q51" i="30"/>
  <c r="P51" i="30"/>
  <c r="O51" i="30"/>
  <c r="C51" i="30" s="1"/>
  <c r="U50" i="30"/>
  <c r="T50" i="30"/>
  <c r="S50" i="30"/>
  <c r="D50" i="30" s="1"/>
  <c r="R50" i="30"/>
  <c r="Q50" i="30"/>
  <c r="P50" i="30"/>
  <c r="O50" i="30"/>
  <c r="U49" i="30"/>
  <c r="T49" i="30"/>
  <c r="S49" i="30"/>
  <c r="R49" i="30"/>
  <c r="Q49" i="30"/>
  <c r="P49" i="30"/>
  <c r="O49" i="30"/>
  <c r="C49" i="30" s="1"/>
  <c r="U48" i="30"/>
  <c r="D48" i="30" s="1"/>
  <c r="T48" i="30"/>
  <c r="S48" i="30"/>
  <c r="R48" i="30"/>
  <c r="Q48" i="30"/>
  <c r="P48" i="30"/>
  <c r="O48" i="30"/>
  <c r="U47" i="30"/>
  <c r="T47" i="30"/>
  <c r="S47" i="30"/>
  <c r="R47" i="30"/>
  <c r="Q47" i="30"/>
  <c r="P47" i="30"/>
  <c r="C47" i="30" s="1"/>
  <c r="O47" i="30"/>
  <c r="U46" i="30"/>
  <c r="T46" i="30"/>
  <c r="S46" i="30"/>
  <c r="R46" i="30"/>
  <c r="Q46" i="30"/>
  <c r="P46" i="30"/>
  <c r="O46" i="30"/>
  <c r="C46" i="30" s="1"/>
  <c r="U45" i="30"/>
  <c r="T45" i="30"/>
  <c r="S45" i="30"/>
  <c r="R45" i="30"/>
  <c r="D45" i="30" s="1"/>
  <c r="Q45" i="30"/>
  <c r="P45" i="30"/>
  <c r="O45" i="30"/>
  <c r="U44" i="30"/>
  <c r="T44" i="30"/>
  <c r="S44" i="30"/>
  <c r="R44" i="30"/>
  <c r="D44" i="30" s="1"/>
  <c r="Q44" i="30"/>
  <c r="P44" i="30"/>
  <c r="O44" i="30"/>
  <c r="C44" i="30" s="1"/>
  <c r="U43" i="30"/>
  <c r="T43" i="30"/>
  <c r="D43" i="30" s="1"/>
  <c r="S43" i="30"/>
  <c r="R43" i="30"/>
  <c r="Q43" i="30"/>
  <c r="P43" i="30"/>
  <c r="O43" i="30"/>
  <c r="U42" i="30"/>
  <c r="T42" i="30"/>
  <c r="S42" i="30"/>
  <c r="R42" i="30"/>
  <c r="Q42" i="30"/>
  <c r="P42" i="30"/>
  <c r="O42" i="30"/>
  <c r="C42" i="30" s="1"/>
  <c r="U41" i="30"/>
  <c r="T41" i="30"/>
  <c r="S41" i="30"/>
  <c r="R41" i="30"/>
  <c r="Q41" i="30"/>
  <c r="P41" i="30"/>
  <c r="O41" i="30"/>
  <c r="C41" i="30" s="1"/>
  <c r="U40" i="30"/>
  <c r="T40" i="30"/>
  <c r="S40" i="30"/>
  <c r="R40" i="30"/>
  <c r="D40" i="30" s="1"/>
  <c r="Q40" i="30"/>
  <c r="P40" i="30"/>
  <c r="O40" i="30"/>
  <c r="C40" i="30" s="1"/>
  <c r="U39" i="30"/>
  <c r="T39" i="30"/>
  <c r="S39" i="30"/>
  <c r="R39" i="30"/>
  <c r="D39" i="30" s="1"/>
  <c r="Q39" i="30"/>
  <c r="P39" i="30"/>
  <c r="O39" i="30"/>
  <c r="C39" i="30" s="1"/>
  <c r="U38" i="30"/>
  <c r="T38" i="30"/>
  <c r="S38" i="30"/>
  <c r="D38" i="30" s="1"/>
  <c r="R38" i="30"/>
  <c r="Q38" i="30"/>
  <c r="P38" i="30"/>
  <c r="O38" i="30"/>
  <c r="U37" i="30"/>
  <c r="T37" i="30"/>
  <c r="S37" i="30"/>
  <c r="R37" i="30"/>
  <c r="Q37" i="30"/>
  <c r="P37" i="30"/>
  <c r="O37" i="30"/>
  <c r="C37" i="30" s="1"/>
  <c r="U36" i="30"/>
  <c r="D36" i="30" s="1"/>
  <c r="T36" i="30"/>
  <c r="S36" i="30"/>
  <c r="R36" i="30"/>
  <c r="Q36" i="30"/>
  <c r="P36" i="30"/>
  <c r="O36" i="30"/>
  <c r="U35" i="30"/>
  <c r="T35" i="30"/>
  <c r="S35" i="30"/>
  <c r="R35" i="30"/>
  <c r="Q35" i="30"/>
  <c r="P35" i="30"/>
  <c r="C35" i="30" s="1"/>
  <c r="O35" i="30"/>
  <c r="U34" i="30"/>
  <c r="T34" i="30"/>
  <c r="S34" i="30"/>
  <c r="R34" i="30"/>
  <c r="Q34" i="30"/>
  <c r="P34" i="30"/>
  <c r="O34" i="30"/>
  <c r="C34" i="30" s="1"/>
  <c r="U33" i="30"/>
  <c r="T33" i="30"/>
  <c r="S33" i="30"/>
  <c r="R33" i="30"/>
  <c r="D33" i="30" s="1"/>
  <c r="Q33" i="30"/>
  <c r="P33" i="30"/>
  <c r="O33" i="30"/>
  <c r="U32" i="30"/>
  <c r="T32" i="30"/>
  <c r="S32" i="30"/>
  <c r="R32" i="30"/>
  <c r="D32" i="30" s="1"/>
  <c r="Q32" i="30"/>
  <c r="P32" i="30"/>
  <c r="O32" i="30"/>
  <c r="C32" i="30" s="1"/>
  <c r="U31" i="30"/>
  <c r="T31" i="30"/>
  <c r="D31" i="30" s="1"/>
  <c r="S31" i="30"/>
  <c r="R31" i="30"/>
  <c r="Q31" i="30"/>
  <c r="P31" i="30"/>
  <c r="O31" i="30"/>
  <c r="U30" i="30"/>
  <c r="T30" i="30"/>
  <c r="S30" i="30"/>
  <c r="R30" i="30"/>
  <c r="Q30" i="30"/>
  <c r="P30" i="30"/>
  <c r="O30" i="30"/>
  <c r="C30" i="30" s="1"/>
  <c r="U29" i="30"/>
  <c r="T29" i="30"/>
  <c r="S29" i="30"/>
  <c r="R29" i="30"/>
  <c r="Q29" i="30"/>
  <c r="P29" i="30"/>
  <c r="O29" i="30"/>
  <c r="C29" i="30" s="1"/>
  <c r="U28" i="30"/>
  <c r="T28" i="30"/>
  <c r="S28" i="30"/>
  <c r="R28" i="30"/>
  <c r="D28" i="30" s="1"/>
  <c r="Q28" i="30"/>
  <c r="P28" i="30"/>
  <c r="O28" i="30"/>
  <c r="C28" i="30" s="1"/>
  <c r="U27" i="30"/>
  <c r="T27" i="30"/>
  <c r="S27" i="30"/>
  <c r="R27" i="30"/>
  <c r="D27" i="30" s="1"/>
  <c r="Q27" i="30"/>
  <c r="P27" i="30"/>
  <c r="O27" i="30"/>
  <c r="C27" i="30" s="1"/>
  <c r="U26" i="30"/>
  <c r="T26" i="30"/>
  <c r="S26" i="30"/>
  <c r="D26" i="30" s="1"/>
  <c r="R26" i="30"/>
  <c r="Q26" i="30"/>
  <c r="P26" i="30"/>
  <c r="O26" i="30"/>
  <c r="U25" i="30"/>
  <c r="T25" i="30"/>
  <c r="S25" i="30"/>
  <c r="R25" i="30"/>
  <c r="Q25" i="30"/>
  <c r="P25" i="30"/>
  <c r="O25" i="30"/>
  <c r="C25" i="30" s="1"/>
  <c r="U24" i="30"/>
  <c r="D24" i="30" s="1"/>
  <c r="T24" i="30"/>
  <c r="S24" i="30"/>
  <c r="R24" i="30"/>
  <c r="Q24" i="30"/>
  <c r="P24" i="30"/>
  <c r="O24" i="30"/>
  <c r="U23" i="30"/>
  <c r="T23" i="30"/>
  <c r="S23" i="30"/>
  <c r="R23" i="30"/>
  <c r="Q23" i="30"/>
  <c r="P23" i="30"/>
  <c r="C23" i="30" s="1"/>
  <c r="O23" i="30"/>
  <c r="U22" i="30"/>
  <c r="T22" i="30"/>
  <c r="S22" i="30"/>
  <c r="R22" i="30"/>
  <c r="Q22" i="30"/>
  <c r="P22" i="30"/>
  <c r="O22" i="30"/>
  <c r="C22" i="30" s="1"/>
  <c r="U21" i="30"/>
  <c r="T21" i="30"/>
  <c r="S21" i="30"/>
  <c r="R21" i="30"/>
  <c r="D21" i="30" s="1"/>
  <c r="Q21" i="30"/>
  <c r="P21" i="30"/>
  <c r="O21" i="30"/>
  <c r="U20" i="30"/>
  <c r="T20" i="30"/>
  <c r="S20" i="30"/>
  <c r="R20" i="30"/>
  <c r="D20" i="30" s="1"/>
  <c r="Q20" i="30"/>
  <c r="P20" i="30"/>
  <c r="O20" i="30"/>
  <c r="C20" i="30" s="1"/>
  <c r="U19" i="30"/>
  <c r="T19" i="30"/>
  <c r="D19" i="30" s="1"/>
  <c r="S19" i="30"/>
  <c r="R19" i="30"/>
  <c r="Q19" i="30"/>
  <c r="P19" i="30"/>
  <c r="O19" i="30"/>
  <c r="U18" i="30"/>
  <c r="T18" i="30"/>
  <c r="S18" i="30"/>
  <c r="R18" i="30"/>
  <c r="Q18" i="30"/>
  <c r="P18" i="30"/>
  <c r="O18" i="30"/>
  <c r="C18" i="30" s="1"/>
  <c r="U17" i="30"/>
  <c r="T17" i="30"/>
  <c r="S17" i="30"/>
  <c r="R17" i="30"/>
  <c r="Q17" i="30"/>
  <c r="P17" i="30"/>
  <c r="O17" i="30"/>
  <c r="C17" i="30" s="1"/>
  <c r="U16" i="30"/>
  <c r="T16" i="30"/>
  <c r="S16" i="30"/>
  <c r="R16" i="30"/>
  <c r="D16" i="30" s="1"/>
  <c r="Q16" i="30"/>
  <c r="P16" i="30"/>
  <c r="O16" i="30"/>
  <c r="C16" i="30" s="1"/>
  <c r="U15" i="30"/>
  <c r="T15" i="30"/>
  <c r="S15" i="30"/>
  <c r="R15" i="30"/>
  <c r="D15" i="30" s="1"/>
  <c r="Q15" i="30"/>
  <c r="P15" i="30"/>
  <c r="O15" i="30"/>
  <c r="C15" i="30" s="1"/>
  <c r="U14" i="30"/>
  <c r="T14" i="30"/>
  <c r="S14" i="30"/>
  <c r="D14" i="30" s="1"/>
  <c r="R14" i="30"/>
  <c r="Q14" i="30"/>
  <c r="P14" i="30"/>
  <c r="O14" i="30"/>
  <c r="U13" i="30"/>
  <c r="T13" i="30"/>
  <c r="S13" i="30"/>
  <c r="R13" i="30"/>
  <c r="Q13" i="30"/>
  <c r="P13" i="30"/>
  <c r="O13" i="30"/>
  <c r="C13" i="30" s="1"/>
  <c r="U12" i="30"/>
  <c r="D12" i="30" s="1"/>
  <c r="T12" i="30"/>
  <c r="S12" i="30"/>
  <c r="R12" i="30"/>
  <c r="Q12" i="30"/>
  <c r="P12" i="30"/>
  <c r="O12" i="30"/>
  <c r="U11" i="30"/>
  <c r="T11" i="30"/>
  <c r="S11" i="30"/>
  <c r="R11" i="30"/>
  <c r="Q11" i="30"/>
  <c r="P11" i="30"/>
  <c r="C11" i="30" s="1"/>
  <c r="O11" i="30"/>
  <c r="U10" i="30"/>
  <c r="T10" i="30"/>
  <c r="S10" i="30"/>
  <c r="R10" i="30"/>
  <c r="Q10" i="30"/>
  <c r="P10" i="30"/>
  <c r="O10" i="30"/>
  <c r="C10" i="30" s="1"/>
  <c r="U9" i="30"/>
  <c r="T9" i="30"/>
  <c r="S9" i="30"/>
  <c r="R9" i="30"/>
  <c r="D9" i="30" s="1"/>
  <c r="Q9" i="30"/>
  <c r="P9" i="30"/>
  <c r="O9" i="30"/>
  <c r="C50" i="30"/>
  <c r="D49" i="30"/>
  <c r="C48" i="30"/>
  <c r="D47" i="30"/>
  <c r="D46" i="30"/>
  <c r="C45" i="30"/>
  <c r="C43" i="30"/>
  <c r="D42" i="30"/>
  <c r="D41" i="30"/>
  <c r="C38" i="30"/>
  <c r="D37" i="30"/>
  <c r="C36" i="30"/>
  <c r="D35" i="30"/>
  <c r="D34" i="30"/>
  <c r="C33" i="30"/>
  <c r="C31" i="30"/>
  <c r="D30" i="30"/>
  <c r="D29" i="30"/>
  <c r="C26" i="30"/>
  <c r="D25" i="30"/>
  <c r="C24" i="30"/>
  <c r="D23" i="30"/>
  <c r="D22" i="30"/>
  <c r="C21" i="30"/>
  <c r="C19" i="30"/>
  <c r="D18" i="30"/>
  <c r="D17" i="30"/>
  <c r="C14" i="30"/>
  <c r="D13" i="30"/>
  <c r="C12" i="30"/>
  <c r="D11" i="30"/>
  <c r="D10" i="30"/>
  <c r="C9" i="30"/>
  <c r="U51" i="29"/>
  <c r="T51" i="29"/>
  <c r="S51" i="29"/>
  <c r="R51" i="29"/>
  <c r="Q51" i="29"/>
  <c r="P51" i="29"/>
  <c r="O51" i="29"/>
  <c r="C51" i="29" s="1"/>
  <c r="U50" i="29"/>
  <c r="T50" i="29"/>
  <c r="S50" i="29"/>
  <c r="R50" i="29"/>
  <c r="D50" i="29" s="1"/>
  <c r="Q50" i="29"/>
  <c r="C50" i="29" s="1"/>
  <c r="P50" i="29"/>
  <c r="O50" i="29"/>
  <c r="U49" i="29"/>
  <c r="T49" i="29"/>
  <c r="S49" i="29"/>
  <c r="R49" i="29"/>
  <c r="Q49" i="29"/>
  <c r="P49" i="29"/>
  <c r="O49" i="29"/>
  <c r="C49" i="29" s="1"/>
  <c r="U48" i="29"/>
  <c r="T48" i="29"/>
  <c r="S48" i="29"/>
  <c r="D48" i="29" s="1"/>
  <c r="R48" i="29"/>
  <c r="Q48" i="29"/>
  <c r="P48" i="29"/>
  <c r="O48" i="29"/>
  <c r="U47" i="29"/>
  <c r="T47" i="29"/>
  <c r="S47" i="29"/>
  <c r="R47" i="29"/>
  <c r="Q47" i="29"/>
  <c r="P47" i="29"/>
  <c r="O47" i="29"/>
  <c r="U46" i="29"/>
  <c r="T46" i="29"/>
  <c r="S46" i="29"/>
  <c r="R46" i="29"/>
  <c r="Q46" i="29"/>
  <c r="P46" i="29"/>
  <c r="O46" i="29"/>
  <c r="C46" i="29" s="1"/>
  <c r="U45" i="29"/>
  <c r="T45" i="29"/>
  <c r="S45" i="29"/>
  <c r="R45" i="29"/>
  <c r="D45" i="29" s="1"/>
  <c r="Q45" i="29"/>
  <c r="P45" i="29"/>
  <c r="C45" i="29" s="1"/>
  <c r="O45" i="29"/>
  <c r="U44" i="29"/>
  <c r="T44" i="29"/>
  <c r="S44" i="29"/>
  <c r="R44" i="29"/>
  <c r="D44" i="29" s="1"/>
  <c r="Q44" i="29"/>
  <c r="P44" i="29"/>
  <c r="O44" i="29"/>
  <c r="C44" i="29" s="1"/>
  <c r="U43" i="29"/>
  <c r="T43" i="29"/>
  <c r="S43" i="29"/>
  <c r="R43" i="29"/>
  <c r="D43" i="29" s="1"/>
  <c r="Q43" i="29"/>
  <c r="P43" i="29"/>
  <c r="O43" i="29"/>
  <c r="U42" i="29"/>
  <c r="T42" i="29"/>
  <c r="S42" i="29"/>
  <c r="R42" i="29"/>
  <c r="Q42" i="29"/>
  <c r="P42" i="29"/>
  <c r="O42" i="29"/>
  <c r="C42" i="29" s="1"/>
  <c r="U41" i="29"/>
  <c r="T41" i="29"/>
  <c r="D41" i="29" s="1"/>
  <c r="S41" i="29"/>
  <c r="R41" i="29"/>
  <c r="Q41" i="29"/>
  <c r="P41" i="29"/>
  <c r="O41" i="29"/>
  <c r="U40" i="29"/>
  <c r="T40" i="29"/>
  <c r="S40" i="29"/>
  <c r="R40" i="29"/>
  <c r="Q40" i="29"/>
  <c r="P40" i="29"/>
  <c r="O40" i="29"/>
  <c r="C40" i="29" s="1"/>
  <c r="U39" i="29"/>
  <c r="T39" i="29"/>
  <c r="S39" i="29"/>
  <c r="R39" i="29"/>
  <c r="Q39" i="29"/>
  <c r="P39" i="29"/>
  <c r="O39" i="29"/>
  <c r="C39" i="29" s="1"/>
  <c r="U38" i="29"/>
  <c r="T38" i="29"/>
  <c r="S38" i="29"/>
  <c r="R38" i="29"/>
  <c r="D38" i="29" s="1"/>
  <c r="Q38" i="29"/>
  <c r="C38" i="29" s="1"/>
  <c r="P38" i="29"/>
  <c r="O38" i="29"/>
  <c r="U37" i="29"/>
  <c r="T37" i="29"/>
  <c r="S37" i="29"/>
  <c r="R37" i="29"/>
  <c r="Q37" i="29"/>
  <c r="P37" i="29"/>
  <c r="O37" i="29"/>
  <c r="C37" i="29" s="1"/>
  <c r="U36" i="29"/>
  <c r="T36" i="29"/>
  <c r="S36" i="29"/>
  <c r="D36" i="29" s="1"/>
  <c r="R36" i="29"/>
  <c r="Q36" i="29"/>
  <c r="P36" i="29"/>
  <c r="O36" i="29"/>
  <c r="U35" i="29"/>
  <c r="T35" i="29"/>
  <c r="S35" i="29"/>
  <c r="R35" i="29"/>
  <c r="Q35" i="29"/>
  <c r="P35" i="29"/>
  <c r="O35" i="29"/>
  <c r="U34" i="29"/>
  <c r="T34" i="29"/>
  <c r="S34" i="29"/>
  <c r="R34" i="29"/>
  <c r="Q34" i="29"/>
  <c r="P34" i="29"/>
  <c r="O34" i="29"/>
  <c r="C34" i="29" s="1"/>
  <c r="U33" i="29"/>
  <c r="T33" i="29"/>
  <c r="S33" i="29"/>
  <c r="R33" i="29"/>
  <c r="D33" i="29" s="1"/>
  <c r="Q33" i="29"/>
  <c r="P33" i="29"/>
  <c r="O33" i="29"/>
  <c r="C33" i="29" s="1"/>
  <c r="U32" i="29"/>
  <c r="T32" i="29"/>
  <c r="S32" i="29"/>
  <c r="R32" i="29"/>
  <c r="D32" i="29" s="1"/>
  <c r="Q32" i="29"/>
  <c r="P32" i="29"/>
  <c r="O32" i="29"/>
  <c r="C32" i="29" s="1"/>
  <c r="U31" i="29"/>
  <c r="T31" i="29"/>
  <c r="S31" i="29"/>
  <c r="R31" i="29"/>
  <c r="D31" i="29" s="1"/>
  <c r="Q31" i="29"/>
  <c r="P31" i="29"/>
  <c r="O31" i="29"/>
  <c r="U30" i="29"/>
  <c r="T30" i="29"/>
  <c r="S30" i="29"/>
  <c r="R30" i="29"/>
  <c r="Q30" i="29"/>
  <c r="P30" i="29"/>
  <c r="O30" i="29"/>
  <c r="C30" i="29" s="1"/>
  <c r="U29" i="29"/>
  <c r="T29" i="29"/>
  <c r="D29" i="29" s="1"/>
  <c r="S29" i="29"/>
  <c r="R29" i="29"/>
  <c r="Q29" i="29"/>
  <c r="P29" i="29"/>
  <c r="O29" i="29"/>
  <c r="U28" i="29"/>
  <c r="T28" i="29"/>
  <c r="S28" i="29"/>
  <c r="R28" i="29"/>
  <c r="Q28" i="29"/>
  <c r="P28" i="29"/>
  <c r="O28" i="29"/>
  <c r="C28" i="29" s="1"/>
  <c r="U27" i="29"/>
  <c r="T27" i="29"/>
  <c r="S27" i="29"/>
  <c r="R27" i="29"/>
  <c r="Q27" i="29"/>
  <c r="P27" i="29"/>
  <c r="O27" i="29"/>
  <c r="C27" i="29" s="1"/>
  <c r="U26" i="29"/>
  <c r="T26" i="29"/>
  <c r="S26" i="29"/>
  <c r="R26" i="29"/>
  <c r="D26" i="29" s="1"/>
  <c r="Q26" i="29"/>
  <c r="C26" i="29" s="1"/>
  <c r="P26" i="29"/>
  <c r="O26" i="29"/>
  <c r="U25" i="29"/>
  <c r="T25" i="29"/>
  <c r="S25" i="29"/>
  <c r="R25" i="29"/>
  <c r="Q25" i="29"/>
  <c r="P25" i="29"/>
  <c r="O25" i="29"/>
  <c r="C25" i="29" s="1"/>
  <c r="U24" i="29"/>
  <c r="T24" i="29"/>
  <c r="S24" i="29"/>
  <c r="D24" i="29" s="1"/>
  <c r="R24" i="29"/>
  <c r="Q24" i="29"/>
  <c r="P24" i="29"/>
  <c r="O24" i="29"/>
  <c r="U23" i="29"/>
  <c r="T23" i="29"/>
  <c r="S23" i="29"/>
  <c r="R23" i="29"/>
  <c r="Q23" i="29"/>
  <c r="P23" i="29"/>
  <c r="O23" i="29"/>
  <c r="U22" i="29"/>
  <c r="T22" i="29"/>
  <c r="S22" i="29"/>
  <c r="R22" i="29"/>
  <c r="Q22" i="29"/>
  <c r="P22" i="29"/>
  <c r="O22" i="29"/>
  <c r="C22" i="29" s="1"/>
  <c r="U21" i="29"/>
  <c r="T21" i="29"/>
  <c r="S21" i="29"/>
  <c r="R21" i="29"/>
  <c r="D21" i="29" s="1"/>
  <c r="Q21" i="29"/>
  <c r="P21" i="29"/>
  <c r="O21" i="29"/>
  <c r="C21" i="29" s="1"/>
  <c r="U20" i="29"/>
  <c r="T20" i="29"/>
  <c r="S20" i="29"/>
  <c r="R20" i="29"/>
  <c r="D20" i="29" s="1"/>
  <c r="Q20" i="29"/>
  <c r="P20" i="29"/>
  <c r="O20" i="29"/>
  <c r="C20" i="29" s="1"/>
  <c r="U19" i="29"/>
  <c r="T19" i="29"/>
  <c r="S19" i="29"/>
  <c r="R19" i="29"/>
  <c r="D19" i="29" s="1"/>
  <c r="Q19" i="29"/>
  <c r="P19" i="29"/>
  <c r="O19" i="29"/>
  <c r="U18" i="29"/>
  <c r="T18" i="29"/>
  <c r="S18" i="29"/>
  <c r="R18" i="29"/>
  <c r="Q18" i="29"/>
  <c r="P18" i="29"/>
  <c r="O18" i="29"/>
  <c r="C18" i="29" s="1"/>
  <c r="U17" i="29"/>
  <c r="T17" i="29"/>
  <c r="D17" i="29" s="1"/>
  <c r="S17" i="29"/>
  <c r="R17" i="29"/>
  <c r="Q17" i="29"/>
  <c r="P17" i="29"/>
  <c r="O17" i="29"/>
  <c r="U16" i="29"/>
  <c r="T16" i="29"/>
  <c r="S16" i="29"/>
  <c r="R16" i="29"/>
  <c r="Q16" i="29"/>
  <c r="P16" i="29"/>
  <c r="O16" i="29"/>
  <c r="C16" i="29" s="1"/>
  <c r="U15" i="29"/>
  <c r="T15" i="29"/>
  <c r="S15" i="29"/>
  <c r="R15" i="29"/>
  <c r="Q15" i="29"/>
  <c r="P15" i="29"/>
  <c r="O15" i="29"/>
  <c r="C15" i="29" s="1"/>
  <c r="U14" i="29"/>
  <c r="T14" i="29"/>
  <c r="S14" i="29"/>
  <c r="R14" i="29"/>
  <c r="D14" i="29" s="1"/>
  <c r="Q14" i="29"/>
  <c r="C14" i="29" s="1"/>
  <c r="P14" i="29"/>
  <c r="O14" i="29"/>
  <c r="U13" i="29"/>
  <c r="T13" i="29"/>
  <c r="S13" i="29"/>
  <c r="R13" i="29"/>
  <c r="Q13" i="29"/>
  <c r="P13" i="29"/>
  <c r="O13" i="29"/>
  <c r="C13" i="29" s="1"/>
  <c r="U12" i="29"/>
  <c r="T12" i="29"/>
  <c r="S12" i="29"/>
  <c r="D12" i="29" s="1"/>
  <c r="R12" i="29"/>
  <c r="Q12" i="29"/>
  <c r="P12" i="29"/>
  <c r="O12" i="29"/>
  <c r="U11" i="29"/>
  <c r="T11" i="29"/>
  <c r="S11" i="29"/>
  <c r="R11" i="29"/>
  <c r="Q11" i="29"/>
  <c r="P11" i="29"/>
  <c r="O11" i="29"/>
  <c r="U10" i="29"/>
  <c r="T10" i="29"/>
  <c r="S10" i="29"/>
  <c r="R10" i="29"/>
  <c r="Q10" i="29"/>
  <c r="P10" i="29"/>
  <c r="O10" i="29"/>
  <c r="C10" i="29" s="1"/>
  <c r="U9" i="29"/>
  <c r="T9" i="29"/>
  <c r="S9" i="29"/>
  <c r="R9" i="29"/>
  <c r="D9" i="29" s="1"/>
  <c r="Q9" i="29"/>
  <c r="P9" i="29"/>
  <c r="O9" i="29"/>
  <c r="C9" i="29" s="1"/>
  <c r="D51" i="29"/>
  <c r="D49" i="29"/>
  <c r="C48" i="29"/>
  <c r="D47" i="29"/>
  <c r="C47" i="29"/>
  <c r="D46" i="29"/>
  <c r="C43" i="29"/>
  <c r="D42" i="29"/>
  <c r="C41" i="29"/>
  <c r="D40" i="29"/>
  <c r="D39" i="29"/>
  <c r="D37" i="29"/>
  <c r="C36" i="29"/>
  <c r="D35" i="29"/>
  <c r="C35" i="29"/>
  <c r="D34" i="29"/>
  <c r="C31" i="29"/>
  <c r="D30" i="29"/>
  <c r="C29" i="29"/>
  <c r="D28" i="29"/>
  <c r="D27" i="29"/>
  <c r="D25" i="29"/>
  <c r="C24" i="29"/>
  <c r="D23" i="29"/>
  <c r="C23" i="29"/>
  <c r="D22" i="29"/>
  <c r="C19" i="29"/>
  <c r="D18" i="29"/>
  <c r="C17" i="29"/>
  <c r="D16" i="29"/>
  <c r="D15" i="29"/>
  <c r="D13" i="29"/>
  <c r="C12" i="29"/>
  <c r="D11" i="29"/>
  <c r="C11" i="29"/>
  <c r="D10" i="29"/>
  <c r="U51" i="28"/>
  <c r="T51" i="28"/>
  <c r="S51" i="28"/>
  <c r="R51" i="28"/>
  <c r="D51" i="28" s="1"/>
  <c r="Q51" i="28"/>
  <c r="P51" i="28"/>
  <c r="O51" i="28"/>
  <c r="C51" i="28" s="1"/>
  <c r="U50" i="28"/>
  <c r="T50" i="28"/>
  <c r="S50" i="28"/>
  <c r="R50" i="28"/>
  <c r="D50" i="28" s="1"/>
  <c r="Q50" i="28"/>
  <c r="P50" i="28"/>
  <c r="O50" i="28"/>
  <c r="C50" i="28" s="1"/>
  <c r="U49" i="28"/>
  <c r="T49" i="28"/>
  <c r="S49" i="28"/>
  <c r="R49" i="28"/>
  <c r="Q49" i="28"/>
  <c r="P49" i="28"/>
  <c r="O49" i="28"/>
  <c r="C49" i="28" s="1"/>
  <c r="U48" i="28"/>
  <c r="T48" i="28"/>
  <c r="S48" i="28"/>
  <c r="D48" i="28" s="1"/>
  <c r="R48" i="28"/>
  <c r="Q48" i="28"/>
  <c r="P48" i="28"/>
  <c r="O48" i="28"/>
  <c r="U47" i="28"/>
  <c r="T47" i="28"/>
  <c r="S47" i="28"/>
  <c r="R47" i="28"/>
  <c r="Q47" i="28"/>
  <c r="P47" i="28"/>
  <c r="O47" i="28"/>
  <c r="U46" i="28"/>
  <c r="T46" i="28"/>
  <c r="S46" i="28"/>
  <c r="R46" i="28"/>
  <c r="Q46" i="28"/>
  <c r="P46" i="28"/>
  <c r="O46" i="28"/>
  <c r="C46" i="28" s="1"/>
  <c r="U45" i="28"/>
  <c r="T45" i="28"/>
  <c r="S45" i="28"/>
  <c r="R45" i="28"/>
  <c r="D45" i="28" s="1"/>
  <c r="Q45" i="28"/>
  <c r="P45" i="28"/>
  <c r="C45" i="28" s="1"/>
  <c r="O45" i="28"/>
  <c r="U44" i="28"/>
  <c r="T44" i="28"/>
  <c r="S44" i="28"/>
  <c r="R44" i="28"/>
  <c r="Q44" i="28"/>
  <c r="P44" i="28"/>
  <c r="O44" i="28"/>
  <c r="C44" i="28" s="1"/>
  <c r="U43" i="28"/>
  <c r="T43" i="28"/>
  <c r="S43" i="28"/>
  <c r="R43" i="28"/>
  <c r="D43" i="28" s="1"/>
  <c r="Q43" i="28"/>
  <c r="P43" i="28"/>
  <c r="O43" i="28"/>
  <c r="U42" i="28"/>
  <c r="T42" i="28"/>
  <c r="S42" i="28"/>
  <c r="R42" i="28"/>
  <c r="Q42" i="28"/>
  <c r="P42" i="28"/>
  <c r="O42" i="28"/>
  <c r="C42" i="28" s="1"/>
  <c r="U41" i="28"/>
  <c r="T41" i="28"/>
  <c r="D41" i="28" s="1"/>
  <c r="S41" i="28"/>
  <c r="R41" i="28"/>
  <c r="Q41" i="28"/>
  <c r="P41" i="28"/>
  <c r="O41" i="28"/>
  <c r="U40" i="28"/>
  <c r="T40" i="28"/>
  <c r="S40" i="28"/>
  <c r="R40" i="28"/>
  <c r="Q40" i="28"/>
  <c r="P40" i="28"/>
  <c r="O40" i="28"/>
  <c r="C40" i="28" s="1"/>
  <c r="U39" i="28"/>
  <c r="T39" i="28"/>
  <c r="S39" i="28"/>
  <c r="R39" i="28"/>
  <c r="D39" i="28" s="1"/>
  <c r="Q39" i="28"/>
  <c r="P39" i="28"/>
  <c r="O39" i="28"/>
  <c r="C39" i="28" s="1"/>
  <c r="U38" i="28"/>
  <c r="T38" i="28"/>
  <c r="S38" i="28"/>
  <c r="R38" i="28"/>
  <c r="D38" i="28" s="1"/>
  <c r="Q38" i="28"/>
  <c r="P38" i="28"/>
  <c r="O38" i="28"/>
  <c r="C38" i="28" s="1"/>
  <c r="U37" i="28"/>
  <c r="T37" i="28"/>
  <c r="S37" i="28"/>
  <c r="R37" i="28"/>
  <c r="Q37" i="28"/>
  <c r="P37" i="28"/>
  <c r="O37" i="28"/>
  <c r="C37" i="28" s="1"/>
  <c r="U36" i="28"/>
  <c r="T36" i="28"/>
  <c r="S36" i="28"/>
  <c r="D36" i="28" s="1"/>
  <c r="R36" i="28"/>
  <c r="Q36" i="28"/>
  <c r="P36" i="28"/>
  <c r="O36" i="28"/>
  <c r="U35" i="28"/>
  <c r="T35" i="28"/>
  <c r="S35" i="28"/>
  <c r="R35" i="28"/>
  <c r="Q35" i="28"/>
  <c r="P35" i="28"/>
  <c r="O35" i="28"/>
  <c r="U34" i="28"/>
  <c r="T34" i="28"/>
  <c r="S34" i="28"/>
  <c r="R34" i="28"/>
  <c r="Q34" i="28"/>
  <c r="P34" i="28"/>
  <c r="O34" i="28"/>
  <c r="C34" i="28" s="1"/>
  <c r="U33" i="28"/>
  <c r="T33" i="28"/>
  <c r="S33" i="28"/>
  <c r="R33" i="28"/>
  <c r="D33" i="28" s="1"/>
  <c r="Q33" i="28"/>
  <c r="P33" i="28"/>
  <c r="C33" i="28" s="1"/>
  <c r="O33" i="28"/>
  <c r="U32" i="28"/>
  <c r="T32" i="28"/>
  <c r="S32" i="28"/>
  <c r="R32" i="28"/>
  <c r="Q32" i="28"/>
  <c r="P32" i="28"/>
  <c r="O32" i="28"/>
  <c r="C32" i="28" s="1"/>
  <c r="U31" i="28"/>
  <c r="T31" i="28"/>
  <c r="S31" i="28"/>
  <c r="R31" i="28"/>
  <c r="D31" i="28" s="1"/>
  <c r="Q31" i="28"/>
  <c r="P31" i="28"/>
  <c r="O31" i="28"/>
  <c r="U30" i="28"/>
  <c r="T30" i="28"/>
  <c r="S30" i="28"/>
  <c r="R30" i="28"/>
  <c r="Q30" i="28"/>
  <c r="P30" i="28"/>
  <c r="O30" i="28"/>
  <c r="C30" i="28" s="1"/>
  <c r="U29" i="28"/>
  <c r="T29" i="28"/>
  <c r="D29" i="28" s="1"/>
  <c r="S29" i="28"/>
  <c r="R29" i="28"/>
  <c r="Q29" i="28"/>
  <c r="P29" i="28"/>
  <c r="O29" i="28"/>
  <c r="U28" i="28"/>
  <c r="T28" i="28"/>
  <c r="S28" i="28"/>
  <c r="R28" i="28"/>
  <c r="Q28" i="28"/>
  <c r="P28" i="28"/>
  <c r="O28" i="28"/>
  <c r="C28" i="28" s="1"/>
  <c r="U27" i="28"/>
  <c r="T27" i="28"/>
  <c r="S27" i="28"/>
  <c r="R27" i="28"/>
  <c r="D27" i="28" s="1"/>
  <c r="Q27" i="28"/>
  <c r="P27" i="28"/>
  <c r="O27" i="28"/>
  <c r="C27" i="28" s="1"/>
  <c r="U26" i="28"/>
  <c r="T26" i="28"/>
  <c r="S26" i="28"/>
  <c r="R26" i="28"/>
  <c r="D26" i="28" s="1"/>
  <c r="Q26" i="28"/>
  <c r="P26" i="28"/>
  <c r="O26" i="28"/>
  <c r="C26" i="28" s="1"/>
  <c r="U25" i="28"/>
  <c r="T25" i="28"/>
  <c r="D25" i="28" s="1"/>
  <c r="S25" i="28"/>
  <c r="R25" i="28"/>
  <c r="Q25" i="28"/>
  <c r="P25" i="28"/>
  <c r="O25" i="28"/>
  <c r="C25" i="28" s="1"/>
  <c r="U24" i="28"/>
  <c r="T24" i="28"/>
  <c r="S24" i="28"/>
  <c r="D24" i="28" s="1"/>
  <c r="R24" i="28"/>
  <c r="Q24" i="28"/>
  <c r="P24" i="28"/>
  <c r="O24" i="28"/>
  <c r="U23" i="28"/>
  <c r="T23" i="28"/>
  <c r="S23" i="28"/>
  <c r="R23" i="28"/>
  <c r="Q23" i="28"/>
  <c r="P23" i="28"/>
  <c r="O23" i="28"/>
  <c r="U22" i="28"/>
  <c r="T22" i="28"/>
  <c r="S22" i="28"/>
  <c r="R22" i="28"/>
  <c r="Q22" i="28"/>
  <c r="P22" i="28"/>
  <c r="O22" i="28"/>
  <c r="C22" i="28" s="1"/>
  <c r="U21" i="28"/>
  <c r="T21" i="28"/>
  <c r="S21" i="28"/>
  <c r="R21" i="28"/>
  <c r="D21" i="28" s="1"/>
  <c r="Q21" i="28"/>
  <c r="P21" i="28"/>
  <c r="C21" i="28" s="1"/>
  <c r="O21" i="28"/>
  <c r="U20" i="28"/>
  <c r="T20" i="28"/>
  <c r="S20" i="28"/>
  <c r="R20" i="28"/>
  <c r="Q20" i="28"/>
  <c r="P20" i="28"/>
  <c r="O20" i="28"/>
  <c r="C20" i="28" s="1"/>
  <c r="U19" i="28"/>
  <c r="T19" i="28"/>
  <c r="S19" i="28"/>
  <c r="R19" i="28"/>
  <c r="D19" i="28" s="1"/>
  <c r="Q19" i="28"/>
  <c r="P19" i="28"/>
  <c r="O19" i="28"/>
  <c r="U18" i="28"/>
  <c r="T18" i="28"/>
  <c r="S18" i="28"/>
  <c r="R18" i="28"/>
  <c r="Q18" i="28"/>
  <c r="P18" i="28"/>
  <c r="O18" i="28"/>
  <c r="C18" i="28" s="1"/>
  <c r="U17" i="28"/>
  <c r="T17" i="28"/>
  <c r="D17" i="28" s="1"/>
  <c r="S17" i="28"/>
  <c r="R17" i="28"/>
  <c r="Q17" i="28"/>
  <c r="P17" i="28"/>
  <c r="O17" i="28"/>
  <c r="U16" i="28"/>
  <c r="T16" i="28"/>
  <c r="S16" i="28"/>
  <c r="R16" i="28"/>
  <c r="Q16" i="28"/>
  <c r="P16" i="28"/>
  <c r="O16" i="28"/>
  <c r="C16" i="28" s="1"/>
  <c r="U15" i="28"/>
  <c r="T15" i="28"/>
  <c r="S15" i="28"/>
  <c r="R15" i="28"/>
  <c r="D15" i="28" s="1"/>
  <c r="Q15" i="28"/>
  <c r="P15" i="28"/>
  <c r="O15" i="28"/>
  <c r="C15" i="28" s="1"/>
  <c r="U14" i="28"/>
  <c r="T14" i="28"/>
  <c r="S14" i="28"/>
  <c r="R14" i="28"/>
  <c r="D14" i="28" s="1"/>
  <c r="Q14" i="28"/>
  <c r="P14" i="28"/>
  <c r="O14" i="28"/>
  <c r="C14" i="28" s="1"/>
  <c r="U13" i="28"/>
  <c r="T13" i="28"/>
  <c r="D13" i="28" s="1"/>
  <c r="S13" i="28"/>
  <c r="R13" i="28"/>
  <c r="Q13" i="28"/>
  <c r="P13" i="28"/>
  <c r="O13" i="28"/>
  <c r="C13" i="28" s="1"/>
  <c r="U12" i="28"/>
  <c r="T12" i="28"/>
  <c r="S12" i="28"/>
  <c r="D12" i="28" s="1"/>
  <c r="R12" i="28"/>
  <c r="Q12" i="28"/>
  <c r="P12" i="28"/>
  <c r="O12" i="28"/>
  <c r="U11" i="28"/>
  <c r="T11" i="28"/>
  <c r="S11" i="28"/>
  <c r="R11" i="28"/>
  <c r="Q11" i="28"/>
  <c r="P11" i="28"/>
  <c r="O11" i="28"/>
  <c r="U10" i="28"/>
  <c r="T10" i="28"/>
  <c r="S10" i="28"/>
  <c r="R10" i="28"/>
  <c r="Q10" i="28"/>
  <c r="P10" i="28"/>
  <c r="O10" i="28"/>
  <c r="C10" i="28" s="1"/>
  <c r="U9" i="28"/>
  <c r="T9" i="28"/>
  <c r="S9" i="28"/>
  <c r="R9" i="28"/>
  <c r="D9" i="28" s="1"/>
  <c r="Q9" i="28"/>
  <c r="P9" i="28"/>
  <c r="C9" i="28" s="1"/>
  <c r="O9" i="28"/>
  <c r="D49" i="28"/>
  <c r="C48" i="28"/>
  <c r="D47" i="28"/>
  <c r="C47" i="28"/>
  <c r="D46" i="28"/>
  <c r="D44" i="28"/>
  <c r="C43" i="28"/>
  <c r="D42" i="28"/>
  <c r="C41" i="28"/>
  <c r="D40" i="28"/>
  <c r="D37" i="28"/>
  <c r="C36" i="28"/>
  <c r="D35" i="28"/>
  <c r="C35" i="28"/>
  <c r="D34" i="28"/>
  <c r="D32" i="28"/>
  <c r="C31" i="28"/>
  <c r="D30" i="28"/>
  <c r="C29" i="28"/>
  <c r="D28" i="28"/>
  <c r="C24" i="28"/>
  <c r="D23" i="28"/>
  <c r="C23" i="28"/>
  <c r="D22" i="28"/>
  <c r="D20" i="28"/>
  <c r="C19" i="28"/>
  <c r="D18" i="28"/>
  <c r="C17" i="28"/>
  <c r="D16" i="28"/>
  <c r="C12" i="28"/>
  <c r="D11" i="28"/>
  <c r="C11" i="28"/>
  <c r="D10" i="28"/>
  <c r="U51" i="27"/>
  <c r="T51" i="27"/>
  <c r="S51" i="27"/>
  <c r="R51" i="27"/>
  <c r="D51" i="27" s="1"/>
  <c r="Q51" i="27"/>
  <c r="P51" i="27"/>
  <c r="O51" i="27"/>
  <c r="C51" i="27" s="1"/>
  <c r="U50" i="27"/>
  <c r="T50" i="27"/>
  <c r="S50" i="27"/>
  <c r="R50" i="27"/>
  <c r="D50" i="27" s="1"/>
  <c r="Q50" i="27"/>
  <c r="C50" i="27" s="1"/>
  <c r="P50" i="27"/>
  <c r="O50" i="27"/>
  <c r="U49" i="27"/>
  <c r="T49" i="27"/>
  <c r="S49" i="27"/>
  <c r="R49" i="27"/>
  <c r="Q49" i="27"/>
  <c r="P49" i="27"/>
  <c r="O49" i="27"/>
  <c r="C49" i="27" s="1"/>
  <c r="U48" i="27"/>
  <c r="T48" i="27"/>
  <c r="S48" i="27"/>
  <c r="D48" i="27" s="1"/>
  <c r="R48" i="27"/>
  <c r="Q48" i="27"/>
  <c r="P48" i="27"/>
  <c r="O48" i="27"/>
  <c r="U47" i="27"/>
  <c r="T47" i="27"/>
  <c r="S47" i="27"/>
  <c r="R47" i="27"/>
  <c r="Q47" i="27"/>
  <c r="P47" i="27"/>
  <c r="O47" i="27"/>
  <c r="U46" i="27"/>
  <c r="T46" i="27"/>
  <c r="S46" i="27"/>
  <c r="R46" i="27"/>
  <c r="Q46" i="27"/>
  <c r="P46" i="27"/>
  <c r="O46" i="27"/>
  <c r="C46" i="27" s="1"/>
  <c r="U45" i="27"/>
  <c r="T45" i="27"/>
  <c r="S45" i="27"/>
  <c r="R45" i="27"/>
  <c r="D45" i="27" s="1"/>
  <c r="Q45" i="27"/>
  <c r="P45" i="27"/>
  <c r="C45" i="27" s="1"/>
  <c r="O45" i="27"/>
  <c r="U44" i="27"/>
  <c r="T44" i="27"/>
  <c r="S44" i="27"/>
  <c r="R44" i="27"/>
  <c r="D44" i="27" s="1"/>
  <c r="Q44" i="27"/>
  <c r="P44" i="27"/>
  <c r="O44" i="27"/>
  <c r="C44" i="27" s="1"/>
  <c r="U43" i="27"/>
  <c r="T43" i="27"/>
  <c r="S43" i="27"/>
  <c r="R43" i="27"/>
  <c r="D43" i="27" s="1"/>
  <c r="Q43" i="27"/>
  <c r="P43" i="27"/>
  <c r="O43" i="27"/>
  <c r="U42" i="27"/>
  <c r="T42" i="27"/>
  <c r="S42" i="27"/>
  <c r="R42" i="27"/>
  <c r="Q42" i="27"/>
  <c r="P42" i="27"/>
  <c r="O42" i="27"/>
  <c r="C42" i="27" s="1"/>
  <c r="U41" i="27"/>
  <c r="T41" i="27"/>
  <c r="D41" i="27" s="1"/>
  <c r="S41" i="27"/>
  <c r="R41" i="27"/>
  <c r="Q41" i="27"/>
  <c r="P41" i="27"/>
  <c r="O41" i="27"/>
  <c r="U40" i="27"/>
  <c r="T40" i="27"/>
  <c r="S40" i="27"/>
  <c r="R40" i="27"/>
  <c r="Q40" i="27"/>
  <c r="P40" i="27"/>
  <c r="O40" i="27"/>
  <c r="C40" i="27" s="1"/>
  <c r="U39" i="27"/>
  <c r="T39" i="27"/>
  <c r="S39" i="27"/>
  <c r="R39" i="27"/>
  <c r="D39" i="27" s="1"/>
  <c r="Q39" i="27"/>
  <c r="P39" i="27"/>
  <c r="O39" i="27"/>
  <c r="C39" i="27" s="1"/>
  <c r="U38" i="27"/>
  <c r="T38" i="27"/>
  <c r="S38" i="27"/>
  <c r="R38" i="27"/>
  <c r="D38" i="27" s="1"/>
  <c r="Q38" i="27"/>
  <c r="C38" i="27" s="1"/>
  <c r="P38" i="27"/>
  <c r="O38" i="27"/>
  <c r="U37" i="27"/>
  <c r="T37" i="27"/>
  <c r="S37" i="27"/>
  <c r="R37" i="27"/>
  <c r="Q37" i="27"/>
  <c r="P37" i="27"/>
  <c r="O37" i="27"/>
  <c r="C37" i="27" s="1"/>
  <c r="U36" i="27"/>
  <c r="T36" i="27"/>
  <c r="S36" i="27"/>
  <c r="D36" i="27" s="1"/>
  <c r="R36" i="27"/>
  <c r="Q36" i="27"/>
  <c r="P36" i="27"/>
  <c r="O36" i="27"/>
  <c r="U35" i="27"/>
  <c r="T35" i="27"/>
  <c r="S35" i="27"/>
  <c r="R35" i="27"/>
  <c r="Q35" i="27"/>
  <c r="P35" i="27"/>
  <c r="O35" i="27"/>
  <c r="U34" i="27"/>
  <c r="T34" i="27"/>
  <c r="S34" i="27"/>
  <c r="R34" i="27"/>
  <c r="Q34" i="27"/>
  <c r="P34" i="27"/>
  <c r="O34" i="27"/>
  <c r="C34" i="27" s="1"/>
  <c r="U33" i="27"/>
  <c r="T33" i="27"/>
  <c r="S33" i="27"/>
  <c r="R33" i="27"/>
  <c r="D33" i="27" s="1"/>
  <c r="Q33" i="27"/>
  <c r="P33" i="27"/>
  <c r="C33" i="27" s="1"/>
  <c r="O33" i="27"/>
  <c r="U32" i="27"/>
  <c r="T32" i="27"/>
  <c r="S32" i="27"/>
  <c r="R32" i="27"/>
  <c r="D32" i="27" s="1"/>
  <c r="Q32" i="27"/>
  <c r="P32" i="27"/>
  <c r="O32" i="27"/>
  <c r="C32" i="27" s="1"/>
  <c r="U31" i="27"/>
  <c r="T31" i="27"/>
  <c r="S31" i="27"/>
  <c r="R31" i="27"/>
  <c r="D31" i="27" s="1"/>
  <c r="Q31" i="27"/>
  <c r="P31" i="27"/>
  <c r="O31" i="27"/>
  <c r="U30" i="27"/>
  <c r="T30" i="27"/>
  <c r="S30" i="27"/>
  <c r="R30" i="27"/>
  <c r="Q30" i="27"/>
  <c r="P30" i="27"/>
  <c r="O30" i="27"/>
  <c r="C30" i="27" s="1"/>
  <c r="U29" i="27"/>
  <c r="T29" i="27"/>
  <c r="D29" i="27" s="1"/>
  <c r="S29" i="27"/>
  <c r="R29" i="27"/>
  <c r="Q29" i="27"/>
  <c r="P29" i="27"/>
  <c r="O29" i="27"/>
  <c r="U28" i="27"/>
  <c r="T28" i="27"/>
  <c r="S28" i="27"/>
  <c r="R28" i="27"/>
  <c r="Q28" i="27"/>
  <c r="P28" i="27"/>
  <c r="O28" i="27"/>
  <c r="C28" i="27" s="1"/>
  <c r="U27" i="27"/>
  <c r="T27" i="27"/>
  <c r="S27" i="27"/>
  <c r="R27" i="27"/>
  <c r="D27" i="27" s="1"/>
  <c r="Q27" i="27"/>
  <c r="P27" i="27"/>
  <c r="O27" i="27"/>
  <c r="C27" i="27" s="1"/>
  <c r="U26" i="27"/>
  <c r="T26" i="27"/>
  <c r="S26" i="27"/>
  <c r="R26" i="27"/>
  <c r="D26" i="27" s="1"/>
  <c r="Q26" i="27"/>
  <c r="C26" i="27" s="1"/>
  <c r="P26" i="27"/>
  <c r="O26" i="27"/>
  <c r="U25" i="27"/>
  <c r="T25" i="27"/>
  <c r="S25" i="27"/>
  <c r="R25" i="27"/>
  <c r="Q25" i="27"/>
  <c r="P25" i="27"/>
  <c r="O25" i="27"/>
  <c r="C25" i="27" s="1"/>
  <c r="U24" i="27"/>
  <c r="T24" i="27"/>
  <c r="S24" i="27"/>
  <c r="D24" i="27" s="1"/>
  <c r="R24" i="27"/>
  <c r="Q24" i="27"/>
  <c r="P24" i="27"/>
  <c r="O24" i="27"/>
  <c r="U23" i="27"/>
  <c r="T23" i="27"/>
  <c r="S23" i="27"/>
  <c r="R23" i="27"/>
  <c r="Q23" i="27"/>
  <c r="P23" i="27"/>
  <c r="O23" i="27"/>
  <c r="U22" i="27"/>
  <c r="T22" i="27"/>
  <c r="S22" i="27"/>
  <c r="R22" i="27"/>
  <c r="Q22" i="27"/>
  <c r="P22" i="27"/>
  <c r="O22" i="27"/>
  <c r="C22" i="27" s="1"/>
  <c r="U21" i="27"/>
  <c r="T21" i="27"/>
  <c r="S21" i="27"/>
  <c r="R21" i="27"/>
  <c r="D21" i="27" s="1"/>
  <c r="Q21" i="27"/>
  <c r="P21" i="27"/>
  <c r="C21" i="27" s="1"/>
  <c r="O21" i="27"/>
  <c r="U20" i="27"/>
  <c r="T20" i="27"/>
  <c r="S20" i="27"/>
  <c r="R20" i="27"/>
  <c r="D20" i="27" s="1"/>
  <c r="Q20" i="27"/>
  <c r="P20" i="27"/>
  <c r="O20" i="27"/>
  <c r="C20" i="27" s="1"/>
  <c r="U19" i="27"/>
  <c r="T19" i="27"/>
  <c r="S19" i="27"/>
  <c r="R19" i="27"/>
  <c r="D19" i="27" s="1"/>
  <c r="Q19" i="27"/>
  <c r="P19" i="27"/>
  <c r="O19" i="27"/>
  <c r="U18" i="27"/>
  <c r="T18" i="27"/>
  <c r="S18" i="27"/>
  <c r="R18" i="27"/>
  <c r="Q18" i="27"/>
  <c r="P18" i="27"/>
  <c r="O18" i="27"/>
  <c r="C18" i="27" s="1"/>
  <c r="U17" i="27"/>
  <c r="T17" i="27"/>
  <c r="D17" i="27" s="1"/>
  <c r="S17" i="27"/>
  <c r="R17" i="27"/>
  <c r="Q17" i="27"/>
  <c r="P17" i="27"/>
  <c r="O17" i="27"/>
  <c r="U16" i="27"/>
  <c r="T16" i="27"/>
  <c r="S16" i="27"/>
  <c r="R16" i="27"/>
  <c r="Q16" i="27"/>
  <c r="P16" i="27"/>
  <c r="O16" i="27"/>
  <c r="C16" i="27" s="1"/>
  <c r="U15" i="27"/>
  <c r="T15" i="27"/>
  <c r="S15" i="27"/>
  <c r="R15" i="27"/>
  <c r="D15" i="27" s="1"/>
  <c r="Q15" i="27"/>
  <c r="P15" i="27"/>
  <c r="O15" i="27"/>
  <c r="C15" i="27" s="1"/>
  <c r="U14" i="27"/>
  <c r="T14" i="27"/>
  <c r="S14" i="27"/>
  <c r="R14" i="27"/>
  <c r="D14" i="27" s="1"/>
  <c r="Q14" i="27"/>
  <c r="C14" i="27" s="1"/>
  <c r="P14" i="27"/>
  <c r="O14" i="27"/>
  <c r="U13" i="27"/>
  <c r="T13" i="27"/>
  <c r="S13" i="27"/>
  <c r="R13" i="27"/>
  <c r="Q13" i="27"/>
  <c r="P13" i="27"/>
  <c r="O13" i="27"/>
  <c r="C13" i="27" s="1"/>
  <c r="U12" i="27"/>
  <c r="T12" i="27"/>
  <c r="S12" i="27"/>
  <c r="D12" i="27" s="1"/>
  <c r="R12" i="27"/>
  <c r="Q12" i="27"/>
  <c r="P12" i="27"/>
  <c r="O12" i="27"/>
  <c r="U11" i="27"/>
  <c r="T11" i="27"/>
  <c r="S11" i="27"/>
  <c r="R11" i="27"/>
  <c r="Q11" i="27"/>
  <c r="P11" i="27"/>
  <c r="O11" i="27"/>
  <c r="U10" i="27"/>
  <c r="T10" i="27"/>
  <c r="S10" i="27"/>
  <c r="R10" i="27"/>
  <c r="Q10" i="27"/>
  <c r="P10" i="27"/>
  <c r="O10" i="27"/>
  <c r="C10" i="27" s="1"/>
  <c r="U9" i="27"/>
  <c r="T9" i="27"/>
  <c r="S9" i="27"/>
  <c r="R9" i="27"/>
  <c r="D9" i="27" s="1"/>
  <c r="Q9" i="27"/>
  <c r="P9" i="27"/>
  <c r="C9" i="27" s="1"/>
  <c r="O9" i="27"/>
  <c r="D49" i="27"/>
  <c r="C48" i="27"/>
  <c r="D47" i="27"/>
  <c r="C47" i="27"/>
  <c r="D46" i="27"/>
  <c r="C43" i="27"/>
  <c r="D42" i="27"/>
  <c r="C41" i="27"/>
  <c r="D40" i="27"/>
  <c r="D37" i="27"/>
  <c r="C36" i="27"/>
  <c r="D35" i="27"/>
  <c r="C35" i="27"/>
  <c r="D34" i="27"/>
  <c r="C31" i="27"/>
  <c r="D30" i="27"/>
  <c r="C29" i="27"/>
  <c r="D28" i="27"/>
  <c r="D25" i="27"/>
  <c r="C24" i="27"/>
  <c r="D23" i="27"/>
  <c r="C23" i="27"/>
  <c r="D22" i="27"/>
  <c r="C19" i="27"/>
  <c r="D18" i="27"/>
  <c r="C17" i="27"/>
  <c r="D16" i="27"/>
  <c r="D13" i="27"/>
  <c r="C12" i="27"/>
  <c r="D11" i="27"/>
  <c r="C11" i="27"/>
  <c r="D10" i="27"/>
  <c r="U51" i="31"/>
  <c r="T51" i="31"/>
  <c r="S51" i="31"/>
  <c r="R51" i="31"/>
  <c r="D51" i="31" s="1"/>
  <c r="Q51" i="31"/>
  <c r="P51" i="31"/>
  <c r="O51" i="31"/>
  <c r="C51" i="31" s="1"/>
  <c r="U50" i="31"/>
  <c r="T50" i="31"/>
  <c r="S50" i="31"/>
  <c r="R50" i="31"/>
  <c r="D50" i="31" s="1"/>
  <c r="Q50" i="31"/>
  <c r="C50" i="31" s="1"/>
  <c r="P50" i="31"/>
  <c r="O50" i="31"/>
  <c r="U49" i="31"/>
  <c r="T49" i="31"/>
  <c r="S49" i="31"/>
  <c r="R49" i="31"/>
  <c r="Q49" i="31"/>
  <c r="P49" i="31"/>
  <c r="O49" i="31"/>
  <c r="C49" i="31" s="1"/>
  <c r="U48" i="31"/>
  <c r="T48" i="31"/>
  <c r="S48" i="31"/>
  <c r="D48" i="31" s="1"/>
  <c r="R48" i="31"/>
  <c r="Q48" i="31"/>
  <c r="P48" i="31"/>
  <c r="O48" i="31"/>
  <c r="U47" i="31"/>
  <c r="T47" i="31"/>
  <c r="S47" i="31"/>
  <c r="R47" i="31"/>
  <c r="Q47" i="31"/>
  <c r="P47" i="31"/>
  <c r="O47" i="31"/>
  <c r="U46" i="31"/>
  <c r="T46" i="31"/>
  <c r="S46" i="31"/>
  <c r="R46" i="31"/>
  <c r="Q46" i="31"/>
  <c r="P46" i="31"/>
  <c r="O46" i="31"/>
  <c r="C46" i="31" s="1"/>
  <c r="U45" i="31"/>
  <c r="T45" i="31"/>
  <c r="S45" i="31"/>
  <c r="R45" i="31"/>
  <c r="D45" i="31" s="1"/>
  <c r="Q45" i="31"/>
  <c r="P45" i="31"/>
  <c r="C45" i="31" s="1"/>
  <c r="O45" i="31"/>
  <c r="U44" i="31"/>
  <c r="T44" i="31"/>
  <c r="S44" i="31"/>
  <c r="R44" i="31"/>
  <c r="D44" i="31" s="1"/>
  <c r="Q44" i="31"/>
  <c r="P44" i="31"/>
  <c r="O44" i="31"/>
  <c r="C44" i="31" s="1"/>
  <c r="U43" i="31"/>
  <c r="T43" i="31"/>
  <c r="S43" i="31"/>
  <c r="R43" i="31"/>
  <c r="D43" i="31" s="1"/>
  <c r="Q43" i="31"/>
  <c r="P43" i="31"/>
  <c r="O43" i="31"/>
  <c r="U42" i="31"/>
  <c r="T42" i="31"/>
  <c r="S42" i="31"/>
  <c r="R42" i="31"/>
  <c r="Q42" i="31"/>
  <c r="P42" i="31"/>
  <c r="O42" i="31"/>
  <c r="C42" i="31" s="1"/>
  <c r="U41" i="31"/>
  <c r="T41" i="31"/>
  <c r="D41" i="31" s="1"/>
  <c r="S41" i="31"/>
  <c r="R41" i="31"/>
  <c r="Q41" i="31"/>
  <c r="P41" i="31"/>
  <c r="O41" i="31"/>
  <c r="U40" i="31"/>
  <c r="T40" i="31"/>
  <c r="S40" i="31"/>
  <c r="R40" i="31"/>
  <c r="Q40" i="31"/>
  <c r="P40" i="31"/>
  <c r="O40" i="31"/>
  <c r="C40" i="31" s="1"/>
  <c r="U39" i="31"/>
  <c r="T39" i="31"/>
  <c r="S39" i="31"/>
  <c r="R39" i="31"/>
  <c r="D39" i="31" s="1"/>
  <c r="Q39" i="31"/>
  <c r="P39" i="31"/>
  <c r="O39" i="31"/>
  <c r="C39" i="31" s="1"/>
  <c r="U38" i="31"/>
  <c r="T38" i="31"/>
  <c r="S38" i="31"/>
  <c r="R38" i="31"/>
  <c r="D38" i="31" s="1"/>
  <c r="Q38" i="31"/>
  <c r="C38" i="31" s="1"/>
  <c r="P38" i="31"/>
  <c r="O38" i="31"/>
  <c r="U37" i="31"/>
  <c r="T37" i="31"/>
  <c r="S37" i="31"/>
  <c r="R37" i="31"/>
  <c r="Q37" i="31"/>
  <c r="P37" i="31"/>
  <c r="O37" i="31"/>
  <c r="C37" i="31" s="1"/>
  <c r="U36" i="31"/>
  <c r="T36" i="31"/>
  <c r="S36" i="31"/>
  <c r="D36" i="31" s="1"/>
  <c r="R36" i="31"/>
  <c r="Q36" i="31"/>
  <c r="P36" i="31"/>
  <c r="O36" i="31"/>
  <c r="U35" i="31"/>
  <c r="T35" i="31"/>
  <c r="S35" i="31"/>
  <c r="R35" i="31"/>
  <c r="Q35" i="31"/>
  <c r="P35" i="31"/>
  <c r="O35" i="31"/>
  <c r="U34" i="31"/>
  <c r="T34" i="31"/>
  <c r="S34" i="31"/>
  <c r="R34" i="31"/>
  <c r="Q34" i="31"/>
  <c r="P34" i="31"/>
  <c r="O34" i="31"/>
  <c r="C34" i="31" s="1"/>
  <c r="U33" i="31"/>
  <c r="T33" i="31"/>
  <c r="S33" i="31"/>
  <c r="R33" i="31"/>
  <c r="D33" i="31" s="1"/>
  <c r="Q33" i="31"/>
  <c r="P33" i="31"/>
  <c r="O33" i="31"/>
  <c r="C33" i="31" s="1"/>
  <c r="U32" i="31"/>
  <c r="T32" i="31"/>
  <c r="S32" i="31"/>
  <c r="R32" i="31"/>
  <c r="D32" i="31" s="1"/>
  <c r="Q32" i="31"/>
  <c r="P32" i="31"/>
  <c r="O32" i="31"/>
  <c r="C32" i="31" s="1"/>
  <c r="U31" i="31"/>
  <c r="T31" i="31"/>
  <c r="S31" i="31"/>
  <c r="R31" i="31"/>
  <c r="D31" i="31" s="1"/>
  <c r="Q31" i="31"/>
  <c r="P31" i="31"/>
  <c r="O31" i="31"/>
  <c r="U30" i="31"/>
  <c r="T30" i="31"/>
  <c r="S30" i="31"/>
  <c r="R30" i="31"/>
  <c r="Q30" i="31"/>
  <c r="P30" i="31"/>
  <c r="O30" i="31"/>
  <c r="C30" i="31" s="1"/>
  <c r="U29" i="31"/>
  <c r="T29" i="31"/>
  <c r="D29" i="31" s="1"/>
  <c r="S29" i="31"/>
  <c r="R29" i="31"/>
  <c r="Q29" i="31"/>
  <c r="P29" i="31"/>
  <c r="O29" i="31"/>
  <c r="U28" i="31"/>
  <c r="T28" i="31"/>
  <c r="S28" i="31"/>
  <c r="R28" i="31"/>
  <c r="Q28" i="31"/>
  <c r="P28" i="31"/>
  <c r="O28" i="31"/>
  <c r="C28" i="31" s="1"/>
  <c r="U27" i="31"/>
  <c r="T27" i="31"/>
  <c r="S27" i="31"/>
  <c r="R27" i="31"/>
  <c r="D27" i="31" s="1"/>
  <c r="Q27" i="31"/>
  <c r="P27" i="31"/>
  <c r="O27" i="31"/>
  <c r="C27" i="31" s="1"/>
  <c r="U26" i="31"/>
  <c r="T26" i="31"/>
  <c r="S26" i="31"/>
  <c r="R26" i="31"/>
  <c r="D26" i="31" s="1"/>
  <c r="Q26" i="31"/>
  <c r="C26" i="31" s="1"/>
  <c r="P26" i="31"/>
  <c r="O26" i="31"/>
  <c r="U25" i="31"/>
  <c r="T25" i="31"/>
  <c r="S25" i="31"/>
  <c r="R25" i="31"/>
  <c r="Q25" i="31"/>
  <c r="P25" i="31"/>
  <c r="O25" i="31"/>
  <c r="C25" i="31" s="1"/>
  <c r="U24" i="31"/>
  <c r="T24" i="31"/>
  <c r="S24" i="31"/>
  <c r="D24" i="31" s="1"/>
  <c r="R24" i="31"/>
  <c r="Q24" i="31"/>
  <c r="P24" i="31"/>
  <c r="O24" i="31"/>
  <c r="U23" i="31"/>
  <c r="T23" i="31"/>
  <c r="S23" i="31"/>
  <c r="R23" i="31"/>
  <c r="Q23" i="31"/>
  <c r="P23" i="31"/>
  <c r="O23" i="31"/>
  <c r="U22" i="31"/>
  <c r="T22" i="31"/>
  <c r="S22" i="31"/>
  <c r="R22" i="31"/>
  <c r="Q22" i="31"/>
  <c r="P22" i="31"/>
  <c r="O22" i="31"/>
  <c r="C22" i="31" s="1"/>
  <c r="U21" i="31"/>
  <c r="T21" i="31"/>
  <c r="S21" i="31"/>
  <c r="R21" i="31"/>
  <c r="D21" i="31" s="1"/>
  <c r="Q21" i="31"/>
  <c r="P21" i="31"/>
  <c r="O21" i="31"/>
  <c r="C21" i="31" s="1"/>
  <c r="U20" i="31"/>
  <c r="T20" i="31"/>
  <c r="S20" i="31"/>
  <c r="R20" i="31"/>
  <c r="D20" i="31" s="1"/>
  <c r="Q20" i="31"/>
  <c r="P20" i="31"/>
  <c r="O20" i="31"/>
  <c r="C20" i="31" s="1"/>
  <c r="U19" i="31"/>
  <c r="T19" i="31"/>
  <c r="S19" i="31"/>
  <c r="R19" i="31"/>
  <c r="D19" i="31" s="1"/>
  <c r="Q19" i="31"/>
  <c r="P19" i="31"/>
  <c r="O19" i="31"/>
  <c r="U18" i="31"/>
  <c r="T18" i="31"/>
  <c r="S18" i="31"/>
  <c r="R18" i="31"/>
  <c r="Q18" i="31"/>
  <c r="P18" i="31"/>
  <c r="O18" i="31"/>
  <c r="C18" i="31" s="1"/>
  <c r="U17" i="31"/>
  <c r="T17" i="31"/>
  <c r="D17" i="31" s="1"/>
  <c r="S17" i="31"/>
  <c r="R17" i="31"/>
  <c r="Q17" i="31"/>
  <c r="P17" i="31"/>
  <c r="O17" i="31"/>
  <c r="U16" i="31"/>
  <c r="T16" i="31"/>
  <c r="S16" i="31"/>
  <c r="R16" i="31"/>
  <c r="Q16" i="31"/>
  <c r="P16" i="31"/>
  <c r="O16" i="31"/>
  <c r="C16" i="31" s="1"/>
  <c r="U15" i="31"/>
  <c r="T15" i="31"/>
  <c r="S15" i="31"/>
  <c r="R15" i="31"/>
  <c r="D15" i="31" s="1"/>
  <c r="Q15" i="31"/>
  <c r="P15" i="31"/>
  <c r="O15" i="31"/>
  <c r="C15" i="31" s="1"/>
  <c r="U14" i="31"/>
  <c r="T14" i="31"/>
  <c r="S14" i="31"/>
  <c r="R14" i="31"/>
  <c r="D14" i="31" s="1"/>
  <c r="Q14" i="31"/>
  <c r="C14" i="31" s="1"/>
  <c r="P14" i="31"/>
  <c r="O14" i="31"/>
  <c r="U13" i="31"/>
  <c r="T13" i="31"/>
  <c r="S13" i="31"/>
  <c r="R13" i="31"/>
  <c r="Q13" i="31"/>
  <c r="P13" i="31"/>
  <c r="O13" i="31"/>
  <c r="C13" i="31" s="1"/>
  <c r="U12" i="31"/>
  <c r="T12" i="31"/>
  <c r="S12" i="31"/>
  <c r="D12" i="31" s="1"/>
  <c r="R12" i="31"/>
  <c r="Q12" i="31"/>
  <c r="P12" i="31"/>
  <c r="O12" i="31"/>
  <c r="U11" i="31"/>
  <c r="T11" i="31"/>
  <c r="S11" i="31"/>
  <c r="R11" i="31"/>
  <c r="Q11" i="31"/>
  <c r="P11" i="31"/>
  <c r="O11" i="31"/>
  <c r="U10" i="31"/>
  <c r="T10" i="31"/>
  <c r="S10" i="31"/>
  <c r="R10" i="31"/>
  <c r="Q10" i="31"/>
  <c r="P10" i="31"/>
  <c r="O10" i="31"/>
  <c r="C10" i="31" s="1"/>
  <c r="U9" i="31"/>
  <c r="T9" i="31"/>
  <c r="S9" i="31"/>
  <c r="R9" i="31"/>
  <c r="D9" i="31" s="1"/>
  <c r="Q9" i="31"/>
  <c r="P9" i="31"/>
  <c r="O9" i="31"/>
  <c r="C9" i="31" s="1"/>
  <c r="D49" i="31"/>
  <c r="C48" i="31"/>
  <c r="D47" i="31"/>
  <c r="C47" i="31"/>
  <c r="D46" i="31"/>
  <c r="C43" i="31"/>
  <c r="D42" i="31"/>
  <c r="C41" i="31"/>
  <c r="D40" i="31"/>
  <c r="D37" i="31"/>
  <c r="C36" i="31"/>
  <c r="D35" i="31"/>
  <c r="C35" i="31"/>
  <c r="D34" i="31"/>
  <c r="C31" i="31"/>
  <c r="D30" i="31"/>
  <c r="C29" i="31"/>
  <c r="D28" i="31"/>
  <c r="D25" i="31"/>
  <c r="C24" i="31"/>
  <c r="D23" i="31"/>
  <c r="C23" i="31"/>
  <c r="D22" i="31"/>
  <c r="C19" i="31"/>
  <c r="D18" i="31"/>
  <c r="C17" i="31"/>
  <c r="D16" i="31"/>
  <c r="D13" i="31"/>
  <c r="C12" i="31"/>
  <c r="D11" i="31"/>
  <c r="C11" i="31"/>
  <c r="D10" i="31"/>
  <c r="U51" i="32"/>
  <c r="T51" i="32"/>
  <c r="S51" i="32"/>
  <c r="R51" i="32"/>
  <c r="Q51" i="32"/>
  <c r="P51" i="32"/>
  <c r="O51" i="32"/>
  <c r="C51" i="32" s="1"/>
  <c r="U50" i="32"/>
  <c r="T50" i="32"/>
  <c r="S50" i="32"/>
  <c r="R50" i="32"/>
  <c r="Q50" i="32"/>
  <c r="P50" i="32"/>
  <c r="O50" i="32"/>
  <c r="U49" i="32"/>
  <c r="T49" i="32"/>
  <c r="S49" i="32"/>
  <c r="R49" i="32"/>
  <c r="Q49" i="32"/>
  <c r="P49" i="32"/>
  <c r="O49" i="32"/>
  <c r="C49" i="32" s="1"/>
  <c r="U48" i="32"/>
  <c r="T48" i="32"/>
  <c r="S48" i="32"/>
  <c r="R48" i="32"/>
  <c r="Q48" i="32"/>
  <c r="P48" i="32"/>
  <c r="O48" i="32"/>
  <c r="U47" i="32"/>
  <c r="T47" i="32"/>
  <c r="S47" i="32"/>
  <c r="R47" i="32"/>
  <c r="Q47" i="32"/>
  <c r="P47" i="32"/>
  <c r="O47" i="32"/>
  <c r="U46" i="32"/>
  <c r="T46" i="32"/>
  <c r="S46" i="32"/>
  <c r="R46" i="32"/>
  <c r="Q46" i="32"/>
  <c r="P46" i="32"/>
  <c r="O46" i="32"/>
  <c r="C46" i="32" s="1"/>
  <c r="U45" i="32"/>
  <c r="T45" i="32"/>
  <c r="S45" i="32"/>
  <c r="R45" i="32"/>
  <c r="Q45" i="32"/>
  <c r="P45" i="32"/>
  <c r="O45" i="32"/>
  <c r="U44" i="32"/>
  <c r="T44" i="32"/>
  <c r="S44" i="32"/>
  <c r="R44" i="32"/>
  <c r="Q44" i="32"/>
  <c r="P44" i="32"/>
  <c r="O44" i="32"/>
  <c r="C44" i="32" s="1"/>
  <c r="U43" i="32"/>
  <c r="T43" i="32"/>
  <c r="S43" i="32"/>
  <c r="R43" i="32"/>
  <c r="Q43" i="32"/>
  <c r="P43" i="32"/>
  <c r="O43" i="32"/>
  <c r="U42" i="32"/>
  <c r="T42" i="32"/>
  <c r="S42" i="32"/>
  <c r="R42" i="32"/>
  <c r="Q42" i="32"/>
  <c r="P42" i="32"/>
  <c r="O42" i="32"/>
  <c r="C42" i="32" s="1"/>
  <c r="U41" i="32"/>
  <c r="T41" i="32"/>
  <c r="S41" i="32"/>
  <c r="R41" i="32"/>
  <c r="Q41" i="32"/>
  <c r="P41" i="32"/>
  <c r="O41" i="32"/>
  <c r="U40" i="32"/>
  <c r="T40" i="32"/>
  <c r="S40" i="32"/>
  <c r="R40" i="32"/>
  <c r="Q40" i="32"/>
  <c r="P40" i="32"/>
  <c r="O40" i="32"/>
  <c r="C40" i="32" s="1"/>
  <c r="U39" i="32"/>
  <c r="T39" i="32"/>
  <c r="S39" i="32"/>
  <c r="R39" i="32"/>
  <c r="Q39" i="32"/>
  <c r="P39" i="32"/>
  <c r="O39" i="32"/>
  <c r="C39" i="32" s="1"/>
  <c r="U38" i="32"/>
  <c r="T38" i="32"/>
  <c r="S38" i="32"/>
  <c r="R38" i="32"/>
  <c r="Q38" i="32"/>
  <c r="P38" i="32"/>
  <c r="O38" i="32"/>
  <c r="U37" i="32"/>
  <c r="T37" i="32"/>
  <c r="S37" i="32"/>
  <c r="R37" i="32"/>
  <c r="Q37" i="32"/>
  <c r="P37" i="32"/>
  <c r="O37" i="32"/>
  <c r="C37" i="32" s="1"/>
  <c r="U36" i="32"/>
  <c r="T36" i="32"/>
  <c r="S36" i="32"/>
  <c r="R36" i="32"/>
  <c r="Q36" i="32"/>
  <c r="P36" i="32"/>
  <c r="O36" i="32"/>
  <c r="U35" i="32"/>
  <c r="T35" i="32"/>
  <c r="S35" i="32"/>
  <c r="R35" i="32"/>
  <c r="Q35" i="32"/>
  <c r="P35" i="32"/>
  <c r="O35" i="32"/>
  <c r="U34" i="32"/>
  <c r="T34" i="32"/>
  <c r="S34" i="32"/>
  <c r="R34" i="32"/>
  <c r="Q34" i="32"/>
  <c r="P34" i="32"/>
  <c r="O34" i="32"/>
  <c r="C34" i="32" s="1"/>
  <c r="U33" i="32"/>
  <c r="T33" i="32"/>
  <c r="S33" i="32"/>
  <c r="R33" i="32"/>
  <c r="Q33" i="32"/>
  <c r="P33" i="32"/>
  <c r="O33" i="32"/>
  <c r="U32" i="32"/>
  <c r="T32" i="32"/>
  <c r="S32" i="32"/>
  <c r="R32" i="32"/>
  <c r="Q32" i="32"/>
  <c r="P32" i="32"/>
  <c r="O32" i="32"/>
  <c r="C32" i="32" s="1"/>
  <c r="U31" i="32"/>
  <c r="T31" i="32"/>
  <c r="S31" i="32"/>
  <c r="R31" i="32"/>
  <c r="Q31" i="32"/>
  <c r="P31" i="32"/>
  <c r="O31" i="32"/>
  <c r="U30" i="32"/>
  <c r="T30" i="32"/>
  <c r="S30" i="32"/>
  <c r="R30" i="32"/>
  <c r="Q30" i="32"/>
  <c r="P30" i="32"/>
  <c r="O30" i="32"/>
  <c r="C30" i="32" s="1"/>
  <c r="U29" i="32"/>
  <c r="T29" i="32"/>
  <c r="S29" i="32"/>
  <c r="R29" i="32"/>
  <c r="Q29" i="32"/>
  <c r="P29" i="32"/>
  <c r="O29" i="32"/>
  <c r="U28" i="32"/>
  <c r="T28" i="32"/>
  <c r="S28" i="32"/>
  <c r="R28" i="32"/>
  <c r="Q28" i="32"/>
  <c r="P28" i="32"/>
  <c r="O28" i="32"/>
  <c r="C28" i="32" s="1"/>
  <c r="U27" i="32"/>
  <c r="T27" i="32"/>
  <c r="S27" i="32"/>
  <c r="R27" i="32"/>
  <c r="Q27" i="32"/>
  <c r="P27" i="32"/>
  <c r="O27" i="32"/>
  <c r="C27" i="32" s="1"/>
  <c r="U26" i="32"/>
  <c r="T26" i="32"/>
  <c r="S26" i="32"/>
  <c r="R26" i="32"/>
  <c r="Q26" i="32"/>
  <c r="P26" i="32"/>
  <c r="O26" i="32"/>
  <c r="U25" i="32"/>
  <c r="T25" i="32"/>
  <c r="S25" i="32"/>
  <c r="R25" i="32"/>
  <c r="Q25" i="32"/>
  <c r="P25" i="32"/>
  <c r="O25" i="32"/>
  <c r="C25" i="32" s="1"/>
  <c r="U24" i="32"/>
  <c r="T24" i="32"/>
  <c r="S24" i="32"/>
  <c r="R24" i="32"/>
  <c r="Q24" i="32"/>
  <c r="P24" i="32"/>
  <c r="O24" i="32"/>
  <c r="U23" i="32"/>
  <c r="T23" i="32"/>
  <c r="S23" i="32"/>
  <c r="R23" i="32"/>
  <c r="Q23" i="32"/>
  <c r="P23" i="32"/>
  <c r="O23" i="32"/>
  <c r="U22" i="32"/>
  <c r="T22" i="32"/>
  <c r="S22" i="32"/>
  <c r="R22" i="32"/>
  <c r="Q22" i="32"/>
  <c r="P22" i="32"/>
  <c r="O22" i="32"/>
  <c r="C22" i="32" s="1"/>
  <c r="U21" i="32"/>
  <c r="T21" i="32"/>
  <c r="S21" i="32"/>
  <c r="R21" i="32"/>
  <c r="Q21" i="32"/>
  <c r="P21" i="32"/>
  <c r="O21" i="32"/>
  <c r="U20" i="32"/>
  <c r="T20" i="32"/>
  <c r="S20" i="32"/>
  <c r="R20" i="32"/>
  <c r="Q20" i="32"/>
  <c r="P20" i="32"/>
  <c r="O20" i="32"/>
  <c r="C20" i="32" s="1"/>
  <c r="U19" i="32"/>
  <c r="T19" i="32"/>
  <c r="S19" i="32"/>
  <c r="R19" i="32"/>
  <c r="Q19" i="32"/>
  <c r="P19" i="32"/>
  <c r="O19" i="32"/>
  <c r="U18" i="32"/>
  <c r="T18" i="32"/>
  <c r="S18" i="32"/>
  <c r="R18" i="32"/>
  <c r="Q18" i="32"/>
  <c r="P18" i="32"/>
  <c r="O18" i="32"/>
  <c r="C18" i="32" s="1"/>
  <c r="U17" i="32"/>
  <c r="T17" i="32"/>
  <c r="S17" i="32"/>
  <c r="R17" i="32"/>
  <c r="Q17" i="32"/>
  <c r="P17" i="32"/>
  <c r="O17" i="32"/>
  <c r="U16" i="32"/>
  <c r="T16" i="32"/>
  <c r="S16" i="32"/>
  <c r="R16" i="32"/>
  <c r="Q16" i="32"/>
  <c r="P16" i="32"/>
  <c r="O16" i="32"/>
  <c r="C16" i="32" s="1"/>
  <c r="U15" i="32"/>
  <c r="T15" i="32"/>
  <c r="S15" i="32"/>
  <c r="R15" i="32"/>
  <c r="Q15" i="32"/>
  <c r="P15" i="32"/>
  <c r="O15" i="32"/>
  <c r="C15" i="32" s="1"/>
  <c r="U14" i="32"/>
  <c r="T14" i="32"/>
  <c r="S14" i="32"/>
  <c r="R14" i="32"/>
  <c r="Q14" i="32"/>
  <c r="C14" i="32" s="1"/>
  <c r="P14" i="32"/>
  <c r="O14" i="32"/>
  <c r="U13" i="32"/>
  <c r="T13" i="32"/>
  <c r="S13" i="32"/>
  <c r="R13" i="32"/>
  <c r="Q13" i="32"/>
  <c r="P13" i="32"/>
  <c r="O13" i="32"/>
  <c r="C13" i="32" s="1"/>
  <c r="U12" i="32"/>
  <c r="T12" i="32"/>
  <c r="S12" i="32"/>
  <c r="R12" i="32"/>
  <c r="Q12" i="32"/>
  <c r="P12" i="32"/>
  <c r="O12" i="32"/>
  <c r="U11" i="32"/>
  <c r="T11" i="32"/>
  <c r="S11" i="32"/>
  <c r="R11" i="32"/>
  <c r="Q11" i="32"/>
  <c r="P11" i="32"/>
  <c r="O11" i="32"/>
  <c r="U10" i="32"/>
  <c r="T10" i="32"/>
  <c r="S10" i="32"/>
  <c r="R10" i="32"/>
  <c r="Q10" i="32"/>
  <c r="P10" i="32"/>
  <c r="O10" i="32"/>
  <c r="C10" i="32" s="1"/>
  <c r="U9" i="32"/>
  <c r="T9" i="32"/>
  <c r="S9" i="32"/>
  <c r="R9" i="32"/>
  <c r="Q9" i="32"/>
  <c r="P9" i="32"/>
  <c r="O9" i="32"/>
  <c r="C48" i="32"/>
  <c r="C47" i="32"/>
  <c r="C43" i="32"/>
  <c r="C41" i="32"/>
  <c r="C36" i="32"/>
  <c r="C35" i="32"/>
  <c r="C31" i="32"/>
  <c r="C29" i="32"/>
  <c r="C24" i="32"/>
  <c r="C23" i="32"/>
  <c r="C19" i="32"/>
  <c r="C17" i="32"/>
  <c r="C12" i="32"/>
  <c r="C11" i="32"/>
  <c r="U8" i="32"/>
  <c r="T8" i="32"/>
  <c r="S8" i="32"/>
  <c r="R8" i="32"/>
  <c r="Q8" i="32"/>
  <c r="P8" i="32"/>
  <c r="O8" i="32"/>
  <c r="U8" i="31"/>
  <c r="T8" i="31"/>
  <c r="S8" i="31"/>
  <c r="R8" i="31"/>
  <c r="Q8" i="31"/>
  <c r="P8" i="31"/>
  <c r="O8" i="31"/>
  <c r="C38" i="32" l="1"/>
  <c r="C50" i="32"/>
  <c r="C9" i="32"/>
  <c r="C21" i="32"/>
  <c r="C33" i="32"/>
  <c r="C45" i="32"/>
  <c r="C26" i="32"/>
  <c r="C8" i="32"/>
  <c r="C8" i="31"/>
  <c r="D8" i="31"/>
  <c r="U8" i="30"/>
  <c r="T8" i="30"/>
  <c r="S8" i="30"/>
  <c r="R8" i="30"/>
  <c r="D8" i="30" s="1"/>
  <c r="Q8" i="30"/>
  <c r="P8" i="30"/>
  <c r="O8" i="30"/>
  <c r="U8" i="29"/>
  <c r="T8" i="29"/>
  <c r="S8" i="29"/>
  <c r="R8" i="29"/>
  <c r="D8" i="29" s="1"/>
  <c r="Q8" i="29"/>
  <c r="P8" i="29"/>
  <c r="O8" i="29"/>
  <c r="C8" i="29" s="1"/>
  <c r="U8" i="28"/>
  <c r="T8" i="28"/>
  <c r="S8" i="28"/>
  <c r="R8" i="28"/>
  <c r="D8" i="28" s="1"/>
  <c r="Q8" i="28"/>
  <c r="P8" i="28"/>
  <c r="O8" i="28"/>
  <c r="U8" i="27"/>
  <c r="T8" i="27"/>
  <c r="S8" i="27"/>
  <c r="R8" i="27"/>
  <c r="Q8" i="27"/>
  <c r="P8" i="27"/>
  <c r="D8" i="27" l="1"/>
  <c r="C8" i="28"/>
  <c r="C8" i="30"/>
  <c r="O8" i="27"/>
  <c r="C8" i="27" s="1"/>
</calcChain>
</file>

<file path=xl/sharedStrings.xml><?xml version="1.0" encoding="utf-8"?>
<sst xmlns="http://schemas.openxmlformats.org/spreadsheetml/2006/main" count="1388" uniqueCount="144">
  <si>
    <t>Averaged Rescaled Data</t>
  </si>
  <si>
    <t>Original Data</t>
  </si>
  <si>
    <t>Rescaled Data</t>
  </si>
  <si>
    <t xml:space="preserve"> </t>
  </si>
  <si>
    <t>Max</t>
  </si>
  <si>
    <t>Min</t>
  </si>
  <si>
    <t>Orientation</t>
  </si>
  <si>
    <t>Assigned to</t>
  </si>
  <si>
    <t>KIR</t>
  </si>
  <si>
    <t>MHL</t>
  </si>
  <si>
    <t>FSM</t>
  </si>
  <si>
    <t>NRU</t>
  </si>
  <si>
    <t>PNG</t>
  </si>
  <si>
    <t>SLB</t>
  </si>
  <si>
    <t>TON</t>
  </si>
  <si>
    <t>TUV</t>
  </si>
  <si>
    <t>VUT</t>
  </si>
  <si>
    <t>KGZ</t>
  </si>
  <si>
    <t>NPL</t>
  </si>
  <si>
    <t>VNM</t>
  </si>
  <si>
    <t>Vietnam</t>
  </si>
  <si>
    <t>Angola</t>
  </si>
  <si>
    <t>Australia</t>
  </si>
  <si>
    <t>Brazil</t>
  </si>
  <si>
    <t>Jordan</t>
  </si>
  <si>
    <t>Kazakhstan</t>
  </si>
  <si>
    <t>Liberia</t>
  </si>
  <si>
    <t>Malaysia</t>
  </si>
  <si>
    <t>Mexico</t>
  </si>
  <si>
    <t>Mozambique</t>
  </si>
  <si>
    <t>New Zealand</t>
  </si>
  <si>
    <t>Saudi Arabia</t>
  </si>
  <si>
    <t>United Kingdom</t>
  </si>
  <si>
    <t>United States</t>
  </si>
  <si>
    <t>ZAR</t>
  </si>
  <si>
    <t>HKG</t>
  </si>
  <si>
    <t>KOR</t>
  </si>
  <si>
    <t>TWN</t>
  </si>
  <si>
    <t>VEN</t>
  </si>
  <si>
    <t>AGO</t>
  </si>
  <si>
    <t>AUS</t>
  </si>
  <si>
    <t>BRA</t>
  </si>
  <si>
    <t>JOR</t>
  </si>
  <si>
    <t>KAZ</t>
  </si>
  <si>
    <t>LBR</t>
  </si>
  <si>
    <t>MYS</t>
  </si>
  <si>
    <t>MEX</t>
  </si>
  <si>
    <t>MOZ</t>
  </si>
  <si>
    <t>NZL</t>
  </si>
  <si>
    <t>SAU</t>
  </si>
  <si>
    <t>GBR</t>
  </si>
  <si>
    <t>USA</t>
  </si>
  <si>
    <t>PV</t>
  </si>
  <si>
    <t>VA</t>
  </si>
  <si>
    <t>ASM</t>
  </si>
  <si>
    <t>COK</t>
  </si>
  <si>
    <t>FJI</t>
  </si>
  <si>
    <t>GUM</t>
  </si>
  <si>
    <t>NIU</t>
  </si>
  <si>
    <t>WSM</t>
  </si>
  <si>
    <t>Data Provider</t>
  </si>
  <si>
    <t>Description</t>
  </si>
  <si>
    <t>Website</t>
  </si>
  <si>
    <t>Data Source</t>
  </si>
  <si>
    <t>Type</t>
  </si>
  <si>
    <t>Respondents</t>
  </si>
  <si>
    <t>Frequency</t>
  </si>
  <si>
    <t>Coverage</t>
  </si>
  <si>
    <t>Public Access</t>
  </si>
  <si>
    <t>Voice and Accountability</t>
  </si>
  <si>
    <t>X</t>
  </si>
  <si>
    <t>Political Stability and Absence of Violence</t>
  </si>
  <si>
    <t>Government Effectiveness</t>
  </si>
  <si>
    <t>Regulatory Quality</t>
  </si>
  <si>
    <t>Rule of Law</t>
  </si>
  <si>
    <t>Control of Corruption</t>
  </si>
  <si>
    <t>Country Coverage</t>
  </si>
  <si>
    <t>Year of publication</t>
  </si>
  <si>
    <t>Human Rights Measurement Initiative (HRM)</t>
  </si>
  <si>
    <t>Fiji</t>
  </si>
  <si>
    <t>Nepal</t>
  </si>
  <si>
    <t>American Samoa</t>
  </si>
  <si>
    <t>Cook Islands</t>
  </si>
  <si>
    <t>French Polynesia</t>
  </si>
  <si>
    <t>Guam</t>
  </si>
  <si>
    <t>Kiribati</t>
  </si>
  <si>
    <t>Marshall Islands</t>
  </si>
  <si>
    <t>Nauru</t>
  </si>
  <si>
    <t>New Caledonia</t>
  </si>
  <si>
    <t>Niue</t>
  </si>
  <si>
    <t>Northern Mariana Islands</t>
  </si>
  <si>
    <t>Samoa</t>
  </si>
  <si>
    <t>Solomon Islands</t>
  </si>
  <si>
    <t>Tonga</t>
  </si>
  <si>
    <t>Tuvalu</t>
  </si>
  <si>
    <t>Vanuatu</t>
  </si>
  <si>
    <t>HRM20VA</t>
  </si>
  <si>
    <t>HRM20PV</t>
  </si>
  <si>
    <t>HRM19VA</t>
  </si>
  <si>
    <t>HRM19PV</t>
  </si>
  <si>
    <t>HRM18VA</t>
  </si>
  <si>
    <t>HRM18PV</t>
  </si>
  <si>
    <t>HRM17VA</t>
  </si>
  <si>
    <t>HRM17PV</t>
  </si>
  <si>
    <t>Right to Opinion and Expression</t>
  </si>
  <si>
    <t>Right to Assembly and Association</t>
  </si>
  <si>
    <t>Right to Participate in Government</t>
  </si>
  <si>
    <t>Right to Freedom from Disappearance</t>
  </si>
  <si>
    <t>Right to Freedom from Extrajudicial Execution</t>
  </si>
  <si>
    <t>Right to Freedom from Arbitrary Political Arrest</t>
  </si>
  <si>
    <t>Right to Freedom from Torture and Ill-Treatment</t>
  </si>
  <si>
    <t>Organization providing data on human rights, hosted by Motu Economic and Public Policy Research, a non-profit research institute based in New Zealand, collaborating closely with a number of academic organisations, and a range of NGOs working to advance human rights.</t>
  </si>
  <si>
    <t>https://humanrightsmeasurement.org/</t>
  </si>
  <si>
    <t>Human Rights Measurement Initiative</t>
  </si>
  <si>
    <t>Expert assessment</t>
  </si>
  <si>
    <t>Local human rights experts in the countries measured.</t>
  </si>
  <si>
    <t>Public</t>
  </si>
  <si>
    <t>Human Rights Measurement Initiative:  Civil and Political Rights.</t>
  </si>
  <si>
    <t>HRMI collects information on the scope and intensity of abuse using an expert survey approach and converts it into metrics using Bayesian measurement techniques. HRMI also collects information from survey respondents about the people who are most at risk for violations or restrictions of their rights.   For more information on the HRMI methodology, see K. Chad Clay, Ryan Bakker, Anne-Marie Brook, Daniel W. Hill, and Amanda Murdie. 2020. Using practitioner surveys to measure human rights: The Human Rights Measurement Initiative’s civil and political rights metrics. Journal of Peace Research 57 (6): 715-727; Anne-Marie Brook, K. Chad Clay, and Susan Randolph. 2020. Human rights data for everyone: Introducing the Human Rights Measurement Initiative (HRMI). Journal of Human Rights 19 (1): 67-82; and K. Chad Clay, Mennah Abdelwahab, Morgan Barney, Anne-Marie Brook, Catherine Chong, Thalia Kehoe-Rowden, Meridith LaVelle, Matthew Rains, and Susan Randolph. 2021. “HRMI 2021 Annual Survey &amp; People Data Report.” https://humanrightsmeasurement.org/methodology-handbook/.</t>
  </si>
  <si>
    <t xml:space="preserve">Pacific Islands, plus an expanding set of selected countries.  Note that HRM reports data separately for French Polynesia, New Caledonia, and Northern Marianas islands, that are not  covered in the WGI. </t>
  </si>
  <si>
    <t>CODE</t>
  </si>
  <si>
    <t>COUNTRY</t>
  </si>
  <si>
    <t>HRM21PV</t>
  </si>
  <si>
    <t>HRM21VA</t>
  </si>
  <si>
    <t>China</t>
  </si>
  <si>
    <t>Hong Kong</t>
  </si>
  <si>
    <t>India</t>
  </si>
  <si>
    <t>Kyrgyzstan</t>
  </si>
  <si>
    <t>South Korea</t>
  </si>
  <si>
    <t>Taiwan</t>
  </si>
  <si>
    <t>Venezuela</t>
  </si>
  <si>
    <t>..</t>
  </si>
  <si>
    <t>CHN</t>
  </si>
  <si>
    <t>IND</t>
  </si>
  <si>
    <t>HRM22VA</t>
  </si>
  <si>
    <t>HRM22PV</t>
  </si>
  <si>
    <t>DRC</t>
  </si>
  <si>
    <t>Bangladesh</t>
  </si>
  <si>
    <t>Maldives</t>
  </si>
  <si>
    <t>Thailand</t>
  </si>
  <si>
    <t>BGD</t>
  </si>
  <si>
    <t>MDV</t>
  </si>
  <si>
    <t>THA</t>
  </si>
  <si>
    <t>Annual since 2017.  Note that each annual update of the HRMI dataset supersedes the entire previous release of the data, i.e. data for all years may be revised with each annual update.  We update the full historical HRMI dataset with each annual update of the WGI.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</si>
</sst>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10"/>
      <color indexed="8"/>
      <name val="MS Sans Serif"/>
      <family val="2"/>
    </font>
    <font>
      <sz val="8"/>
      <name val="Arial"/>
      <family val="2"/>
    </font>
    <font>
      <b/>
      <sz val="8"/>
      <name val="Arial"/>
      <family val="2"/>
    </font>
    <font>
      <b/>
      <sz val="10"/>
      <color indexed="8"/>
      <name val="Times New Roman"/>
      <family val="1"/>
    </font>
    <font>
      <sz val="8"/>
      <color indexed="8"/>
      <name val="Arial"/>
      <family val="2"/>
    </font>
    <font>
      <b/>
      <sz val="9"/>
      <color indexed="8"/>
      <name val="Times New Roman"/>
      <family val="1"/>
    </font>
    <font>
      <sz val="9"/>
      <color indexed="8"/>
      <name val="Times New Roman"/>
      <family val="1"/>
    </font>
    <font>
      <sz val="9"/>
      <name val="Arial"/>
      <family val="2"/>
    </font>
    <font>
      <b/>
      <sz val="9"/>
      <name val="Arial"/>
      <family val="2"/>
    </font>
    <font>
      <i/>
      <sz val="9"/>
      <name val="Arial"/>
      <family val="2"/>
    </font>
    <font>
      <b/>
      <sz val="10"/>
      <name val="Arial"/>
      <family val="2"/>
    </font>
    <font>
      <b/>
      <sz val="11"/>
      <color indexed="8"/>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35">
    <xf numFmtId="0" fontId="0" fillId="0" borderId="0"/>
    <xf numFmtId="0" fontId="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cellStyleXfs>
  <cellXfs count="51">
    <xf numFmtId="0" fontId="0" fillId="0" borderId="0" xfId="0"/>
    <xf numFmtId="0" fontId="1" fillId="0" borderId="0" xfId="0" applyFont="1"/>
    <xf numFmtId="0" fontId="0" fillId="0" borderId="0" xfId="0" applyAlignment="1">
      <alignment wrapText="1"/>
    </xf>
    <xf numFmtId="2" fontId="0" fillId="0" borderId="0" xfId="0" applyNumberFormat="1"/>
    <xf numFmtId="0" fontId="8" fillId="2" borderId="0" xfId="1" applyFont="1" applyFill="1" applyAlignment="1">
      <alignment horizontal="center"/>
    </xf>
    <xf numFmtId="0" fontId="8" fillId="2" borderId="0" xfId="1" applyFont="1" applyFill="1"/>
    <xf numFmtId="0" fontId="9" fillId="2" borderId="0" xfId="1" applyFont="1" applyFill="1" applyAlignment="1">
      <alignment horizontal="justify" vertical="top" wrapText="1"/>
    </xf>
    <xf numFmtId="0" fontId="5" fillId="2" borderId="0" xfId="1" applyFont="1" applyFill="1" applyAlignment="1">
      <alignment horizontal="center" wrapText="1"/>
    </xf>
    <xf numFmtId="0" fontId="4" fillId="2" borderId="1" xfId="1" applyFont="1" applyFill="1" applyBorder="1"/>
    <xf numFmtId="0" fontId="11" fillId="2" borderId="1" xfId="1" applyFont="1" applyFill="1" applyBorder="1" applyAlignment="1">
      <alignment horizontal="justify" vertical="center" wrapText="1"/>
    </xf>
    <xf numFmtId="0" fontId="4" fillId="2" borderId="2" xfId="1" applyFont="1" applyFill="1" applyBorder="1"/>
    <xf numFmtId="0" fontId="12" fillId="2" borderId="0" xfId="1" applyFont="1" applyFill="1" applyAlignment="1">
      <alignment horizontal="justify" vertical="center" wrapText="1"/>
    </xf>
    <xf numFmtId="0" fontId="5" fillId="2" borderId="3" xfId="1" applyFont="1" applyFill="1" applyBorder="1" applyAlignment="1">
      <alignment horizontal="center"/>
    </xf>
    <xf numFmtId="0" fontId="5" fillId="2" borderId="0" xfId="1" applyFont="1" applyFill="1" applyAlignment="1">
      <alignment horizontal="center"/>
    </xf>
    <xf numFmtId="0" fontId="4" fillId="2" borderId="4" xfId="1" applyFont="1" applyFill="1" applyBorder="1"/>
    <xf numFmtId="0" fontId="12" fillId="2" borderId="0" xfId="1" applyFont="1" applyFill="1"/>
    <xf numFmtId="0" fontId="4" fillId="2" borderId="3" xfId="1" applyFont="1" applyFill="1" applyBorder="1"/>
    <xf numFmtId="0" fontId="4" fillId="2" borderId="0" xfId="1" applyFont="1" applyFill="1"/>
    <xf numFmtId="0" fontId="5" fillId="2" borderId="0" xfId="1" applyFont="1" applyFill="1" applyAlignment="1">
      <alignment horizontal="left" vertical="center" wrapText="1"/>
    </xf>
    <xf numFmtId="0" fontId="4" fillId="2" borderId="0" xfId="1" applyFont="1" applyFill="1" applyAlignment="1">
      <alignment horizontal="center" vertical="center"/>
    </xf>
    <xf numFmtId="0" fontId="11" fillId="2" borderId="0" xfId="1" applyFont="1" applyFill="1"/>
    <xf numFmtId="0" fontId="12" fillId="2" borderId="0" xfId="1" applyFont="1" applyFill="1" applyAlignment="1">
      <alignment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right" vertical="top"/>
    </xf>
    <xf numFmtId="0" fontId="4" fillId="2" borderId="2" xfId="1" applyFont="1" applyFill="1" applyBorder="1" applyAlignment="1">
      <alignment horizontal="left" vertical="center" wrapText="1"/>
    </xf>
    <xf numFmtId="0" fontId="4" fillId="2" borderId="0" xfId="1" applyFont="1" applyFill="1" applyAlignment="1">
      <alignment horizontal="center"/>
    </xf>
    <xf numFmtId="0" fontId="13" fillId="2" borderId="0" xfId="1" applyFont="1" applyFill="1" applyAlignment="1">
      <alignment horizontal="left" vertical="center" wrapText="1"/>
    </xf>
    <xf numFmtId="0" fontId="14" fillId="2" borderId="2" xfId="1" applyFont="1" applyFill="1" applyBorder="1"/>
    <xf numFmtId="0" fontId="14" fillId="2" borderId="3" xfId="1" applyFont="1" applyFill="1" applyBorder="1" applyAlignment="1">
      <alignment wrapText="1"/>
    </xf>
    <xf numFmtId="0" fontId="6" fillId="2" borderId="0" xfId="1" applyFont="1" applyFill="1" applyAlignment="1">
      <alignment horizontal="center"/>
    </xf>
    <xf numFmtId="0" fontId="14" fillId="2" borderId="4" xfId="1" applyFont="1" applyFill="1" applyBorder="1" applyAlignment="1">
      <alignment horizontal="center" vertical="center"/>
    </xf>
    <xf numFmtId="0" fontId="6" fillId="2" borderId="0" xfId="1" applyFont="1" applyFill="1" applyAlignment="1">
      <alignment horizontal="center" vertical="center"/>
    </xf>
    <xf numFmtId="0" fontId="4" fillId="2" borderId="5" xfId="1" applyFont="1" applyFill="1" applyBorder="1" applyAlignment="1">
      <alignment horizontal="right" vertical="top"/>
    </xf>
    <xf numFmtId="0" fontId="11" fillId="2" borderId="1" xfId="1" applyFont="1" applyFill="1" applyBorder="1"/>
    <xf numFmtId="0" fontId="4" fillId="2" borderId="6" xfId="1" applyFont="1" applyFill="1" applyBorder="1"/>
    <xf numFmtId="0" fontId="4" fillId="2" borderId="1" xfId="1" applyFont="1" applyFill="1" applyBorder="1" applyAlignment="1">
      <alignment horizontal="center"/>
    </xf>
    <xf numFmtId="0" fontId="4" fillId="2" borderId="7" xfId="1" applyFont="1" applyFill="1" applyBorder="1"/>
    <xf numFmtId="0" fontId="5" fillId="2" borderId="0" xfId="1" applyFont="1" applyFill="1"/>
    <xf numFmtId="0" fontId="5" fillId="2" borderId="0" xfId="1" applyFont="1" applyFill="1" applyAlignment="1">
      <alignment horizontal="left"/>
    </xf>
    <xf numFmtId="0" fontId="15" fillId="0" borderId="0" xfId="1" applyFont="1" applyAlignment="1">
      <alignment horizontal="center"/>
    </xf>
    <xf numFmtId="0" fontId="3" fillId="0" borderId="0" xfId="1" applyFont="1" applyAlignment="1">
      <alignment horizontal="center"/>
    </xf>
    <xf numFmtId="0" fontId="16" fillId="0" borderId="0" xfId="1" applyFont="1" applyAlignment="1">
      <alignment horizontal="center" wrapText="1"/>
    </xf>
    <xf numFmtId="2" fontId="0" fillId="0" borderId="0" xfId="0" applyNumberFormat="1" applyAlignment="1">
      <alignment horizontal="center"/>
    </xf>
    <xf numFmtId="0" fontId="20" fillId="0" borderId="0" xfId="0" applyFont="1"/>
    <xf numFmtId="0" fontId="1" fillId="0" borderId="0" xfId="0" applyFont="1" applyAlignment="1">
      <alignment horizontal="center" wrapText="1"/>
    </xf>
    <xf numFmtId="0" fontId="10" fillId="0" borderId="0" xfId="1" applyFont="1" applyAlignment="1">
      <alignment horizontal="justify" vertical="top" wrapText="1"/>
    </xf>
    <xf numFmtId="0" fontId="8" fillId="0" borderId="0" xfId="1" applyFont="1" applyAlignment="1">
      <alignment horizontal="center"/>
    </xf>
    <xf numFmtId="0" fontId="19" fillId="0" borderId="0" xfId="34"/>
    <xf numFmtId="2" fontId="19" fillId="0" borderId="0" xfId="34" applyNumberFormat="1"/>
    <xf numFmtId="0" fontId="7" fillId="2" borderId="0" xfId="1" applyFont="1" applyFill="1" applyAlignment="1">
      <alignment horizontal="center" vertical="top" wrapText="1"/>
    </xf>
    <xf numFmtId="0" fontId="10" fillId="0" borderId="0" xfId="1" applyFont="1" applyAlignment="1">
      <alignment vertical="top" wrapText="1"/>
    </xf>
  </cellXfs>
  <cellStyles count="35">
    <cellStyle name="_x000d__x000a_JournalTemplate=C:\COMFO\CTALK\JOURSTD.TPL_x000d__x000a_LbStateAddress=3 3 0 251 1 89 2 311_x000d__x000a_LbStateJou" xfId="1" xr:uid="{00000000-0005-0000-0000-000000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 name="Normal 2" xfId="34" xr:uid="{941C6256-D25D-4D6E-8AF8-5FE78F2571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221"/>
  <sheetViews>
    <sheetView tabSelected="1" workbookViewId="0">
      <selection sqref="A1:C1"/>
    </sheetView>
  </sheetViews>
  <sheetFormatPr defaultColWidth="7.453125" defaultRowHeight="10" x14ac:dyDescent="0.2"/>
  <cols>
    <col min="1" max="1" width="11.453125" style="7" customWidth="1"/>
    <col min="2" max="2" width="0.81640625" style="7" customWidth="1"/>
    <col min="3" max="3" width="64.81640625" style="37" customWidth="1"/>
    <col min="4" max="4" width="0.81640625" style="4" customWidth="1"/>
    <col min="5" max="11" width="6.453125" style="4" customWidth="1"/>
    <col min="12" max="12" width="7.1796875" style="4" customWidth="1"/>
    <col min="13" max="13" width="5.81640625" style="4" customWidth="1"/>
    <col min="14" max="14" width="4.453125" style="4" customWidth="1"/>
    <col min="15" max="15" width="6.1796875" style="4" customWidth="1"/>
    <col min="16" max="28" width="4.453125" style="4" customWidth="1"/>
    <col min="29" max="29" width="0.453125" style="4" customWidth="1"/>
    <col min="30" max="71" width="7.453125" style="4" customWidth="1"/>
    <col min="72" max="268" width="7.453125" style="5"/>
    <col min="269" max="269" width="11.453125" style="5" customWidth="1"/>
    <col min="270" max="270" width="0.81640625" style="5" customWidth="1"/>
    <col min="271" max="271" width="64.81640625" style="5" customWidth="1"/>
    <col min="272" max="272" width="0.81640625" style="5" customWidth="1"/>
    <col min="273" max="284" width="4.453125" style="5" customWidth="1"/>
    <col min="285" max="285" width="0.453125" style="5" customWidth="1"/>
    <col min="286" max="327" width="7.453125" style="5" customWidth="1"/>
    <col min="328" max="524" width="7.453125" style="5"/>
    <col min="525" max="525" width="11.453125" style="5" customWidth="1"/>
    <col min="526" max="526" width="0.81640625" style="5" customWidth="1"/>
    <col min="527" max="527" width="64.81640625" style="5" customWidth="1"/>
    <col min="528" max="528" width="0.81640625" style="5" customWidth="1"/>
    <col min="529" max="540" width="4.453125" style="5" customWidth="1"/>
    <col min="541" max="541" width="0.453125" style="5" customWidth="1"/>
    <col min="542" max="583" width="7.453125" style="5" customWidth="1"/>
    <col min="584" max="780" width="7.453125" style="5"/>
    <col min="781" max="781" width="11.453125" style="5" customWidth="1"/>
    <col min="782" max="782" width="0.81640625" style="5" customWidth="1"/>
    <col min="783" max="783" width="64.81640625" style="5" customWidth="1"/>
    <col min="784" max="784" width="0.81640625" style="5" customWidth="1"/>
    <col min="785" max="796" width="4.453125" style="5" customWidth="1"/>
    <col min="797" max="797" width="0.453125" style="5" customWidth="1"/>
    <col min="798" max="839" width="7.453125" style="5" customWidth="1"/>
    <col min="840" max="1036" width="7.453125" style="5"/>
    <col min="1037" max="1037" width="11.453125" style="5" customWidth="1"/>
    <col min="1038" max="1038" width="0.81640625" style="5" customWidth="1"/>
    <col min="1039" max="1039" width="64.81640625" style="5" customWidth="1"/>
    <col min="1040" max="1040" width="0.81640625" style="5" customWidth="1"/>
    <col min="1041" max="1052" width="4.453125" style="5" customWidth="1"/>
    <col min="1053" max="1053" width="0.453125" style="5" customWidth="1"/>
    <col min="1054" max="1095" width="7.453125" style="5" customWidth="1"/>
    <col min="1096" max="1292" width="7.453125" style="5"/>
    <col min="1293" max="1293" width="11.453125" style="5" customWidth="1"/>
    <col min="1294" max="1294" width="0.81640625" style="5" customWidth="1"/>
    <col min="1295" max="1295" width="64.81640625" style="5" customWidth="1"/>
    <col min="1296" max="1296" width="0.81640625" style="5" customWidth="1"/>
    <col min="1297" max="1308" width="4.453125" style="5" customWidth="1"/>
    <col min="1309" max="1309" width="0.453125" style="5" customWidth="1"/>
    <col min="1310" max="1351" width="7.453125" style="5" customWidth="1"/>
    <col min="1352" max="1548" width="7.453125" style="5"/>
    <col min="1549" max="1549" width="11.453125" style="5" customWidth="1"/>
    <col min="1550" max="1550" width="0.81640625" style="5" customWidth="1"/>
    <col min="1551" max="1551" width="64.81640625" style="5" customWidth="1"/>
    <col min="1552" max="1552" width="0.81640625" style="5" customWidth="1"/>
    <col min="1553" max="1564" width="4.453125" style="5" customWidth="1"/>
    <col min="1565" max="1565" width="0.453125" style="5" customWidth="1"/>
    <col min="1566" max="1607" width="7.453125" style="5" customWidth="1"/>
    <col min="1608" max="1804" width="7.453125" style="5"/>
    <col min="1805" max="1805" width="11.453125" style="5" customWidth="1"/>
    <col min="1806" max="1806" width="0.81640625" style="5" customWidth="1"/>
    <col min="1807" max="1807" width="64.81640625" style="5" customWidth="1"/>
    <col min="1808" max="1808" width="0.81640625" style="5" customWidth="1"/>
    <col min="1809" max="1820" width="4.453125" style="5" customWidth="1"/>
    <col min="1821" max="1821" width="0.453125" style="5" customWidth="1"/>
    <col min="1822" max="1863" width="7.453125" style="5" customWidth="1"/>
    <col min="1864" max="2060" width="7.453125" style="5"/>
    <col min="2061" max="2061" width="11.453125" style="5" customWidth="1"/>
    <col min="2062" max="2062" width="0.81640625" style="5" customWidth="1"/>
    <col min="2063" max="2063" width="64.81640625" style="5" customWidth="1"/>
    <col min="2064" max="2064" width="0.81640625" style="5" customWidth="1"/>
    <col min="2065" max="2076" width="4.453125" style="5" customWidth="1"/>
    <col min="2077" max="2077" width="0.453125" style="5" customWidth="1"/>
    <col min="2078" max="2119" width="7.453125" style="5" customWidth="1"/>
    <col min="2120" max="2316" width="7.453125" style="5"/>
    <col min="2317" max="2317" width="11.453125" style="5" customWidth="1"/>
    <col min="2318" max="2318" width="0.81640625" style="5" customWidth="1"/>
    <col min="2319" max="2319" width="64.81640625" style="5" customWidth="1"/>
    <col min="2320" max="2320" width="0.81640625" style="5" customWidth="1"/>
    <col min="2321" max="2332" width="4.453125" style="5" customWidth="1"/>
    <col min="2333" max="2333" width="0.453125" style="5" customWidth="1"/>
    <col min="2334" max="2375" width="7.453125" style="5" customWidth="1"/>
    <col min="2376" max="2572" width="7.453125" style="5"/>
    <col min="2573" max="2573" width="11.453125" style="5" customWidth="1"/>
    <col min="2574" max="2574" width="0.81640625" style="5" customWidth="1"/>
    <col min="2575" max="2575" width="64.81640625" style="5" customWidth="1"/>
    <col min="2576" max="2576" width="0.81640625" style="5" customWidth="1"/>
    <col min="2577" max="2588" width="4.453125" style="5" customWidth="1"/>
    <col min="2589" max="2589" width="0.453125" style="5" customWidth="1"/>
    <col min="2590" max="2631" width="7.453125" style="5" customWidth="1"/>
    <col min="2632" max="2828" width="7.453125" style="5"/>
    <col min="2829" max="2829" width="11.453125" style="5" customWidth="1"/>
    <col min="2830" max="2830" width="0.81640625" style="5" customWidth="1"/>
    <col min="2831" max="2831" width="64.81640625" style="5" customWidth="1"/>
    <col min="2832" max="2832" width="0.81640625" style="5" customWidth="1"/>
    <col min="2833" max="2844" width="4.453125" style="5" customWidth="1"/>
    <col min="2845" max="2845" width="0.453125" style="5" customWidth="1"/>
    <col min="2846" max="2887" width="7.453125" style="5" customWidth="1"/>
    <col min="2888" max="3084" width="7.453125" style="5"/>
    <col min="3085" max="3085" width="11.453125" style="5" customWidth="1"/>
    <col min="3086" max="3086" width="0.81640625" style="5" customWidth="1"/>
    <col min="3087" max="3087" width="64.81640625" style="5" customWidth="1"/>
    <col min="3088" max="3088" width="0.81640625" style="5" customWidth="1"/>
    <col min="3089" max="3100" width="4.453125" style="5" customWidth="1"/>
    <col min="3101" max="3101" width="0.453125" style="5" customWidth="1"/>
    <col min="3102" max="3143" width="7.453125" style="5" customWidth="1"/>
    <col min="3144" max="3340" width="7.453125" style="5"/>
    <col min="3341" max="3341" width="11.453125" style="5" customWidth="1"/>
    <col min="3342" max="3342" width="0.81640625" style="5" customWidth="1"/>
    <col min="3343" max="3343" width="64.81640625" style="5" customWidth="1"/>
    <col min="3344" max="3344" width="0.81640625" style="5" customWidth="1"/>
    <col min="3345" max="3356" width="4.453125" style="5" customWidth="1"/>
    <col min="3357" max="3357" width="0.453125" style="5" customWidth="1"/>
    <col min="3358" max="3399" width="7.453125" style="5" customWidth="1"/>
    <col min="3400" max="3596" width="7.453125" style="5"/>
    <col min="3597" max="3597" width="11.453125" style="5" customWidth="1"/>
    <col min="3598" max="3598" width="0.81640625" style="5" customWidth="1"/>
    <col min="3599" max="3599" width="64.81640625" style="5" customWidth="1"/>
    <col min="3600" max="3600" width="0.81640625" style="5" customWidth="1"/>
    <col min="3601" max="3612" width="4.453125" style="5" customWidth="1"/>
    <col min="3613" max="3613" width="0.453125" style="5" customWidth="1"/>
    <col min="3614" max="3655" width="7.453125" style="5" customWidth="1"/>
    <col min="3656" max="3852" width="7.453125" style="5"/>
    <col min="3853" max="3853" width="11.453125" style="5" customWidth="1"/>
    <col min="3854" max="3854" width="0.81640625" style="5" customWidth="1"/>
    <col min="3855" max="3855" width="64.81640625" style="5" customWidth="1"/>
    <col min="3856" max="3856" width="0.81640625" style="5" customWidth="1"/>
    <col min="3857" max="3868" width="4.453125" style="5" customWidth="1"/>
    <col min="3869" max="3869" width="0.453125" style="5" customWidth="1"/>
    <col min="3870" max="3911" width="7.453125" style="5" customWidth="1"/>
    <col min="3912" max="4108" width="7.453125" style="5"/>
    <col min="4109" max="4109" width="11.453125" style="5" customWidth="1"/>
    <col min="4110" max="4110" width="0.81640625" style="5" customWidth="1"/>
    <col min="4111" max="4111" width="64.81640625" style="5" customWidth="1"/>
    <col min="4112" max="4112" width="0.81640625" style="5" customWidth="1"/>
    <col min="4113" max="4124" width="4.453125" style="5" customWidth="1"/>
    <col min="4125" max="4125" width="0.453125" style="5" customWidth="1"/>
    <col min="4126" max="4167" width="7.453125" style="5" customWidth="1"/>
    <col min="4168" max="4364" width="7.453125" style="5"/>
    <col min="4365" max="4365" width="11.453125" style="5" customWidth="1"/>
    <col min="4366" max="4366" width="0.81640625" style="5" customWidth="1"/>
    <col min="4367" max="4367" width="64.81640625" style="5" customWidth="1"/>
    <col min="4368" max="4368" width="0.81640625" style="5" customWidth="1"/>
    <col min="4369" max="4380" width="4.453125" style="5" customWidth="1"/>
    <col min="4381" max="4381" width="0.453125" style="5" customWidth="1"/>
    <col min="4382" max="4423" width="7.453125" style="5" customWidth="1"/>
    <col min="4424" max="4620" width="7.453125" style="5"/>
    <col min="4621" max="4621" width="11.453125" style="5" customWidth="1"/>
    <col min="4622" max="4622" width="0.81640625" style="5" customWidth="1"/>
    <col min="4623" max="4623" width="64.81640625" style="5" customWidth="1"/>
    <col min="4624" max="4624" width="0.81640625" style="5" customWidth="1"/>
    <col min="4625" max="4636" width="4.453125" style="5" customWidth="1"/>
    <col min="4637" max="4637" width="0.453125" style="5" customWidth="1"/>
    <col min="4638" max="4679" width="7.453125" style="5" customWidth="1"/>
    <col min="4680" max="4876" width="7.453125" style="5"/>
    <col min="4877" max="4877" width="11.453125" style="5" customWidth="1"/>
    <col min="4878" max="4878" width="0.81640625" style="5" customWidth="1"/>
    <col min="4879" max="4879" width="64.81640625" style="5" customWidth="1"/>
    <col min="4880" max="4880" width="0.81640625" style="5" customWidth="1"/>
    <col min="4881" max="4892" width="4.453125" style="5" customWidth="1"/>
    <col min="4893" max="4893" width="0.453125" style="5" customWidth="1"/>
    <col min="4894" max="4935" width="7.453125" style="5" customWidth="1"/>
    <col min="4936" max="5132" width="7.453125" style="5"/>
    <col min="5133" max="5133" width="11.453125" style="5" customWidth="1"/>
    <col min="5134" max="5134" width="0.81640625" style="5" customWidth="1"/>
    <col min="5135" max="5135" width="64.81640625" style="5" customWidth="1"/>
    <col min="5136" max="5136" width="0.81640625" style="5" customWidth="1"/>
    <col min="5137" max="5148" width="4.453125" style="5" customWidth="1"/>
    <col min="5149" max="5149" width="0.453125" style="5" customWidth="1"/>
    <col min="5150" max="5191" width="7.453125" style="5" customWidth="1"/>
    <col min="5192" max="5388" width="7.453125" style="5"/>
    <col min="5389" max="5389" width="11.453125" style="5" customWidth="1"/>
    <col min="5390" max="5390" width="0.81640625" style="5" customWidth="1"/>
    <col min="5391" max="5391" width="64.81640625" style="5" customWidth="1"/>
    <col min="5392" max="5392" width="0.81640625" style="5" customWidth="1"/>
    <col min="5393" max="5404" width="4.453125" style="5" customWidth="1"/>
    <col min="5405" max="5405" width="0.453125" style="5" customWidth="1"/>
    <col min="5406" max="5447" width="7.453125" style="5" customWidth="1"/>
    <col min="5448" max="5644" width="7.453125" style="5"/>
    <col min="5645" max="5645" width="11.453125" style="5" customWidth="1"/>
    <col min="5646" max="5646" width="0.81640625" style="5" customWidth="1"/>
    <col min="5647" max="5647" width="64.81640625" style="5" customWidth="1"/>
    <col min="5648" max="5648" width="0.81640625" style="5" customWidth="1"/>
    <col min="5649" max="5660" width="4.453125" style="5" customWidth="1"/>
    <col min="5661" max="5661" width="0.453125" style="5" customWidth="1"/>
    <col min="5662" max="5703" width="7.453125" style="5" customWidth="1"/>
    <col min="5704" max="5900" width="7.453125" style="5"/>
    <col min="5901" max="5901" width="11.453125" style="5" customWidth="1"/>
    <col min="5902" max="5902" width="0.81640625" style="5" customWidth="1"/>
    <col min="5903" max="5903" width="64.81640625" style="5" customWidth="1"/>
    <col min="5904" max="5904" width="0.81640625" style="5" customWidth="1"/>
    <col min="5905" max="5916" width="4.453125" style="5" customWidth="1"/>
    <col min="5917" max="5917" width="0.453125" style="5" customWidth="1"/>
    <col min="5918" max="5959" width="7.453125" style="5" customWidth="1"/>
    <col min="5960" max="6156" width="7.453125" style="5"/>
    <col min="6157" max="6157" width="11.453125" style="5" customWidth="1"/>
    <col min="6158" max="6158" width="0.81640625" style="5" customWidth="1"/>
    <col min="6159" max="6159" width="64.81640625" style="5" customWidth="1"/>
    <col min="6160" max="6160" width="0.81640625" style="5" customWidth="1"/>
    <col min="6161" max="6172" width="4.453125" style="5" customWidth="1"/>
    <col min="6173" max="6173" width="0.453125" style="5" customWidth="1"/>
    <col min="6174" max="6215" width="7.453125" style="5" customWidth="1"/>
    <col min="6216" max="6412" width="7.453125" style="5"/>
    <col min="6413" max="6413" width="11.453125" style="5" customWidth="1"/>
    <col min="6414" max="6414" width="0.81640625" style="5" customWidth="1"/>
    <col min="6415" max="6415" width="64.81640625" style="5" customWidth="1"/>
    <col min="6416" max="6416" width="0.81640625" style="5" customWidth="1"/>
    <col min="6417" max="6428" width="4.453125" style="5" customWidth="1"/>
    <col min="6429" max="6429" width="0.453125" style="5" customWidth="1"/>
    <col min="6430" max="6471" width="7.453125" style="5" customWidth="1"/>
    <col min="6472" max="6668" width="7.453125" style="5"/>
    <col min="6669" max="6669" width="11.453125" style="5" customWidth="1"/>
    <col min="6670" max="6670" width="0.81640625" style="5" customWidth="1"/>
    <col min="6671" max="6671" width="64.81640625" style="5" customWidth="1"/>
    <col min="6672" max="6672" width="0.81640625" style="5" customWidth="1"/>
    <col min="6673" max="6684" width="4.453125" style="5" customWidth="1"/>
    <col min="6685" max="6685" width="0.453125" style="5" customWidth="1"/>
    <col min="6686" max="6727" width="7.453125" style="5" customWidth="1"/>
    <col min="6728" max="6924" width="7.453125" style="5"/>
    <col min="6925" max="6925" width="11.453125" style="5" customWidth="1"/>
    <col min="6926" max="6926" width="0.81640625" style="5" customWidth="1"/>
    <col min="6927" max="6927" width="64.81640625" style="5" customWidth="1"/>
    <col min="6928" max="6928" width="0.81640625" style="5" customWidth="1"/>
    <col min="6929" max="6940" width="4.453125" style="5" customWidth="1"/>
    <col min="6941" max="6941" width="0.453125" style="5" customWidth="1"/>
    <col min="6942" max="6983" width="7.453125" style="5" customWidth="1"/>
    <col min="6984" max="7180" width="7.453125" style="5"/>
    <col min="7181" max="7181" width="11.453125" style="5" customWidth="1"/>
    <col min="7182" max="7182" width="0.81640625" style="5" customWidth="1"/>
    <col min="7183" max="7183" width="64.81640625" style="5" customWidth="1"/>
    <col min="7184" max="7184" width="0.81640625" style="5" customWidth="1"/>
    <col min="7185" max="7196" width="4.453125" style="5" customWidth="1"/>
    <col min="7197" max="7197" width="0.453125" style="5" customWidth="1"/>
    <col min="7198" max="7239" width="7.453125" style="5" customWidth="1"/>
    <col min="7240" max="7436" width="7.453125" style="5"/>
    <col min="7437" max="7437" width="11.453125" style="5" customWidth="1"/>
    <col min="7438" max="7438" width="0.81640625" style="5" customWidth="1"/>
    <col min="7439" max="7439" width="64.81640625" style="5" customWidth="1"/>
    <col min="7440" max="7440" width="0.81640625" style="5" customWidth="1"/>
    <col min="7441" max="7452" width="4.453125" style="5" customWidth="1"/>
    <col min="7453" max="7453" width="0.453125" style="5" customWidth="1"/>
    <col min="7454" max="7495" width="7.453125" style="5" customWidth="1"/>
    <col min="7496" max="7692" width="7.453125" style="5"/>
    <col min="7693" max="7693" width="11.453125" style="5" customWidth="1"/>
    <col min="7694" max="7694" width="0.81640625" style="5" customWidth="1"/>
    <col min="7695" max="7695" width="64.81640625" style="5" customWidth="1"/>
    <col min="7696" max="7696" width="0.81640625" style="5" customWidth="1"/>
    <col min="7697" max="7708" width="4.453125" style="5" customWidth="1"/>
    <col min="7709" max="7709" width="0.453125" style="5" customWidth="1"/>
    <col min="7710" max="7751" width="7.453125" style="5" customWidth="1"/>
    <col min="7752" max="7948" width="7.453125" style="5"/>
    <col min="7949" max="7949" width="11.453125" style="5" customWidth="1"/>
    <col min="7950" max="7950" width="0.81640625" style="5" customWidth="1"/>
    <col min="7951" max="7951" width="64.81640625" style="5" customWidth="1"/>
    <col min="7952" max="7952" width="0.81640625" style="5" customWidth="1"/>
    <col min="7953" max="7964" width="4.453125" style="5" customWidth="1"/>
    <col min="7965" max="7965" width="0.453125" style="5" customWidth="1"/>
    <col min="7966" max="8007" width="7.453125" style="5" customWidth="1"/>
    <col min="8008" max="8204" width="7.453125" style="5"/>
    <col min="8205" max="8205" width="11.453125" style="5" customWidth="1"/>
    <col min="8206" max="8206" width="0.81640625" style="5" customWidth="1"/>
    <col min="8207" max="8207" width="64.81640625" style="5" customWidth="1"/>
    <col min="8208" max="8208" width="0.81640625" style="5" customWidth="1"/>
    <col min="8209" max="8220" width="4.453125" style="5" customWidth="1"/>
    <col min="8221" max="8221" width="0.453125" style="5" customWidth="1"/>
    <col min="8222" max="8263" width="7.453125" style="5" customWidth="1"/>
    <col min="8264" max="8460" width="7.453125" style="5"/>
    <col min="8461" max="8461" width="11.453125" style="5" customWidth="1"/>
    <col min="8462" max="8462" width="0.81640625" style="5" customWidth="1"/>
    <col min="8463" max="8463" width="64.81640625" style="5" customWidth="1"/>
    <col min="8464" max="8464" width="0.81640625" style="5" customWidth="1"/>
    <col min="8465" max="8476" width="4.453125" style="5" customWidth="1"/>
    <col min="8477" max="8477" width="0.453125" style="5" customWidth="1"/>
    <col min="8478" max="8519" width="7.453125" style="5" customWidth="1"/>
    <col min="8520" max="8716" width="7.453125" style="5"/>
    <col min="8717" max="8717" width="11.453125" style="5" customWidth="1"/>
    <col min="8718" max="8718" width="0.81640625" style="5" customWidth="1"/>
    <col min="8719" max="8719" width="64.81640625" style="5" customWidth="1"/>
    <col min="8720" max="8720" width="0.81640625" style="5" customWidth="1"/>
    <col min="8721" max="8732" width="4.453125" style="5" customWidth="1"/>
    <col min="8733" max="8733" width="0.453125" style="5" customWidth="1"/>
    <col min="8734" max="8775" width="7.453125" style="5" customWidth="1"/>
    <col min="8776" max="8972" width="7.453125" style="5"/>
    <col min="8973" max="8973" width="11.453125" style="5" customWidth="1"/>
    <col min="8974" max="8974" width="0.81640625" style="5" customWidth="1"/>
    <col min="8975" max="8975" width="64.81640625" style="5" customWidth="1"/>
    <col min="8976" max="8976" width="0.81640625" style="5" customWidth="1"/>
    <col min="8977" max="8988" width="4.453125" style="5" customWidth="1"/>
    <col min="8989" max="8989" width="0.453125" style="5" customWidth="1"/>
    <col min="8990" max="9031" width="7.453125" style="5" customWidth="1"/>
    <col min="9032" max="9228" width="7.453125" style="5"/>
    <col min="9229" max="9229" width="11.453125" style="5" customWidth="1"/>
    <col min="9230" max="9230" width="0.81640625" style="5" customWidth="1"/>
    <col min="9231" max="9231" width="64.81640625" style="5" customWidth="1"/>
    <col min="9232" max="9232" width="0.81640625" style="5" customWidth="1"/>
    <col min="9233" max="9244" width="4.453125" style="5" customWidth="1"/>
    <col min="9245" max="9245" width="0.453125" style="5" customWidth="1"/>
    <col min="9246" max="9287" width="7.453125" style="5" customWidth="1"/>
    <col min="9288" max="9484" width="7.453125" style="5"/>
    <col min="9485" max="9485" width="11.453125" style="5" customWidth="1"/>
    <col min="9486" max="9486" width="0.81640625" style="5" customWidth="1"/>
    <col min="9487" max="9487" width="64.81640625" style="5" customWidth="1"/>
    <col min="9488" max="9488" width="0.81640625" style="5" customWidth="1"/>
    <col min="9489" max="9500" width="4.453125" style="5" customWidth="1"/>
    <col min="9501" max="9501" width="0.453125" style="5" customWidth="1"/>
    <col min="9502" max="9543" width="7.453125" style="5" customWidth="1"/>
    <col min="9544" max="9740" width="7.453125" style="5"/>
    <col min="9741" max="9741" width="11.453125" style="5" customWidth="1"/>
    <col min="9742" max="9742" width="0.81640625" style="5" customWidth="1"/>
    <col min="9743" max="9743" width="64.81640625" style="5" customWidth="1"/>
    <col min="9744" max="9744" width="0.81640625" style="5" customWidth="1"/>
    <col min="9745" max="9756" width="4.453125" style="5" customWidth="1"/>
    <col min="9757" max="9757" width="0.453125" style="5" customWidth="1"/>
    <col min="9758" max="9799" width="7.453125" style="5" customWidth="1"/>
    <col min="9800" max="9996" width="7.453125" style="5"/>
    <col min="9997" max="9997" width="11.453125" style="5" customWidth="1"/>
    <col min="9998" max="9998" width="0.81640625" style="5" customWidth="1"/>
    <col min="9999" max="9999" width="64.81640625" style="5" customWidth="1"/>
    <col min="10000" max="10000" width="0.81640625" style="5" customWidth="1"/>
    <col min="10001" max="10012" width="4.453125" style="5" customWidth="1"/>
    <col min="10013" max="10013" width="0.453125" style="5" customWidth="1"/>
    <col min="10014" max="10055" width="7.453125" style="5" customWidth="1"/>
    <col min="10056" max="10252" width="7.453125" style="5"/>
    <col min="10253" max="10253" width="11.453125" style="5" customWidth="1"/>
    <col min="10254" max="10254" width="0.81640625" style="5" customWidth="1"/>
    <col min="10255" max="10255" width="64.81640625" style="5" customWidth="1"/>
    <col min="10256" max="10256" width="0.81640625" style="5" customWidth="1"/>
    <col min="10257" max="10268" width="4.453125" style="5" customWidth="1"/>
    <col min="10269" max="10269" width="0.453125" style="5" customWidth="1"/>
    <col min="10270" max="10311" width="7.453125" style="5" customWidth="1"/>
    <col min="10312" max="10508" width="7.453125" style="5"/>
    <col min="10509" max="10509" width="11.453125" style="5" customWidth="1"/>
    <col min="10510" max="10510" width="0.81640625" style="5" customWidth="1"/>
    <col min="10511" max="10511" width="64.81640625" style="5" customWidth="1"/>
    <col min="10512" max="10512" width="0.81640625" style="5" customWidth="1"/>
    <col min="10513" max="10524" width="4.453125" style="5" customWidth="1"/>
    <col min="10525" max="10525" width="0.453125" style="5" customWidth="1"/>
    <col min="10526" max="10567" width="7.453125" style="5" customWidth="1"/>
    <col min="10568" max="10764" width="7.453125" style="5"/>
    <col min="10765" max="10765" width="11.453125" style="5" customWidth="1"/>
    <col min="10766" max="10766" width="0.81640625" style="5" customWidth="1"/>
    <col min="10767" max="10767" width="64.81640625" style="5" customWidth="1"/>
    <col min="10768" max="10768" width="0.81640625" style="5" customWidth="1"/>
    <col min="10769" max="10780" width="4.453125" style="5" customWidth="1"/>
    <col min="10781" max="10781" width="0.453125" style="5" customWidth="1"/>
    <col min="10782" max="10823" width="7.453125" style="5" customWidth="1"/>
    <col min="10824" max="11020" width="7.453125" style="5"/>
    <col min="11021" max="11021" width="11.453125" style="5" customWidth="1"/>
    <col min="11022" max="11022" width="0.81640625" style="5" customWidth="1"/>
    <col min="11023" max="11023" width="64.81640625" style="5" customWidth="1"/>
    <col min="11024" max="11024" width="0.81640625" style="5" customWidth="1"/>
    <col min="11025" max="11036" width="4.453125" style="5" customWidth="1"/>
    <col min="11037" max="11037" width="0.453125" style="5" customWidth="1"/>
    <col min="11038" max="11079" width="7.453125" style="5" customWidth="1"/>
    <col min="11080" max="11276" width="7.453125" style="5"/>
    <col min="11277" max="11277" width="11.453125" style="5" customWidth="1"/>
    <col min="11278" max="11278" width="0.81640625" style="5" customWidth="1"/>
    <col min="11279" max="11279" width="64.81640625" style="5" customWidth="1"/>
    <col min="11280" max="11280" width="0.81640625" style="5" customWidth="1"/>
    <col min="11281" max="11292" width="4.453125" style="5" customWidth="1"/>
    <col min="11293" max="11293" width="0.453125" style="5" customWidth="1"/>
    <col min="11294" max="11335" width="7.453125" style="5" customWidth="1"/>
    <col min="11336" max="11532" width="7.453125" style="5"/>
    <col min="11533" max="11533" width="11.453125" style="5" customWidth="1"/>
    <col min="11534" max="11534" width="0.81640625" style="5" customWidth="1"/>
    <col min="11535" max="11535" width="64.81640625" style="5" customWidth="1"/>
    <col min="11536" max="11536" width="0.81640625" style="5" customWidth="1"/>
    <col min="11537" max="11548" width="4.453125" style="5" customWidth="1"/>
    <col min="11549" max="11549" width="0.453125" style="5" customWidth="1"/>
    <col min="11550" max="11591" width="7.453125" style="5" customWidth="1"/>
    <col min="11592" max="11788" width="7.453125" style="5"/>
    <col min="11789" max="11789" width="11.453125" style="5" customWidth="1"/>
    <col min="11790" max="11790" width="0.81640625" style="5" customWidth="1"/>
    <col min="11791" max="11791" width="64.81640625" style="5" customWidth="1"/>
    <col min="11792" max="11792" width="0.81640625" style="5" customWidth="1"/>
    <col min="11793" max="11804" width="4.453125" style="5" customWidth="1"/>
    <col min="11805" max="11805" width="0.453125" style="5" customWidth="1"/>
    <col min="11806" max="11847" width="7.453125" style="5" customWidth="1"/>
    <col min="11848" max="12044" width="7.453125" style="5"/>
    <col min="12045" max="12045" width="11.453125" style="5" customWidth="1"/>
    <col min="12046" max="12046" width="0.81640625" style="5" customWidth="1"/>
    <col min="12047" max="12047" width="64.81640625" style="5" customWidth="1"/>
    <col min="12048" max="12048" width="0.81640625" style="5" customWidth="1"/>
    <col min="12049" max="12060" width="4.453125" style="5" customWidth="1"/>
    <col min="12061" max="12061" width="0.453125" style="5" customWidth="1"/>
    <col min="12062" max="12103" width="7.453125" style="5" customWidth="1"/>
    <col min="12104" max="12300" width="7.453125" style="5"/>
    <col min="12301" max="12301" width="11.453125" style="5" customWidth="1"/>
    <col min="12302" max="12302" width="0.81640625" style="5" customWidth="1"/>
    <col min="12303" max="12303" width="64.81640625" style="5" customWidth="1"/>
    <col min="12304" max="12304" width="0.81640625" style="5" customWidth="1"/>
    <col min="12305" max="12316" width="4.453125" style="5" customWidth="1"/>
    <col min="12317" max="12317" width="0.453125" style="5" customWidth="1"/>
    <col min="12318" max="12359" width="7.453125" style="5" customWidth="1"/>
    <col min="12360" max="12556" width="7.453125" style="5"/>
    <col min="12557" max="12557" width="11.453125" style="5" customWidth="1"/>
    <col min="12558" max="12558" width="0.81640625" style="5" customWidth="1"/>
    <col min="12559" max="12559" width="64.81640625" style="5" customWidth="1"/>
    <col min="12560" max="12560" width="0.81640625" style="5" customWidth="1"/>
    <col min="12561" max="12572" width="4.453125" style="5" customWidth="1"/>
    <col min="12573" max="12573" width="0.453125" style="5" customWidth="1"/>
    <col min="12574" max="12615" width="7.453125" style="5" customWidth="1"/>
    <col min="12616" max="12812" width="7.453125" style="5"/>
    <col min="12813" max="12813" width="11.453125" style="5" customWidth="1"/>
    <col min="12814" max="12814" width="0.81640625" style="5" customWidth="1"/>
    <col min="12815" max="12815" width="64.81640625" style="5" customWidth="1"/>
    <col min="12816" max="12816" width="0.81640625" style="5" customWidth="1"/>
    <col min="12817" max="12828" width="4.453125" style="5" customWidth="1"/>
    <col min="12829" max="12829" width="0.453125" style="5" customWidth="1"/>
    <col min="12830" max="12871" width="7.453125" style="5" customWidth="1"/>
    <col min="12872" max="13068" width="7.453125" style="5"/>
    <col min="13069" max="13069" width="11.453125" style="5" customWidth="1"/>
    <col min="13070" max="13070" width="0.81640625" style="5" customWidth="1"/>
    <col min="13071" max="13071" width="64.81640625" style="5" customWidth="1"/>
    <col min="13072" max="13072" width="0.81640625" style="5" customWidth="1"/>
    <col min="13073" max="13084" width="4.453125" style="5" customWidth="1"/>
    <col min="13085" max="13085" width="0.453125" style="5" customWidth="1"/>
    <col min="13086" max="13127" width="7.453125" style="5" customWidth="1"/>
    <col min="13128" max="13324" width="7.453125" style="5"/>
    <col min="13325" max="13325" width="11.453125" style="5" customWidth="1"/>
    <col min="13326" max="13326" width="0.81640625" style="5" customWidth="1"/>
    <col min="13327" max="13327" width="64.81640625" style="5" customWidth="1"/>
    <col min="13328" max="13328" width="0.81640625" style="5" customWidth="1"/>
    <col min="13329" max="13340" width="4.453125" style="5" customWidth="1"/>
    <col min="13341" max="13341" width="0.453125" style="5" customWidth="1"/>
    <col min="13342" max="13383" width="7.453125" style="5" customWidth="1"/>
    <col min="13384" max="13580" width="7.453125" style="5"/>
    <col min="13581" max="13581" width="11.453125" style="5" customWidth="1"/>
    <col min="13582" max="13582" width="0.81640625" style="5" customWidth="1"/>
    <col min="13583" max="13583" width="64.81640625" style="5" customWidth="1"/>
    <col min="13584" max="13584" width="0.81640625" style="5" customWidth="1"/>
    <col min="13585" max="13596" width="4.453125" style="5" customWidth="1"/>
    <col min="13597" max="13597" width="0.453125" style="5" customWidth="1"/>
    <col min="13598" max="13639" width="7.453125" style="5" customWidth="1"/>
    <col min="13640" max="13836" width="7.453125" style="5"/>
    <col min="13837" max="13837" width="11.453125" style="5" customWidth="1"/>
    <col min="13838" max="13838" width="0.81640625" style="5" customWidth="1"/>
    <col min="13839" max="13839" width="64.81640625" style="5" customWidth="1"/>
    <col min="13840" max="13840" width="0.81640625" style="5" customWidth="1"/>
    <col min="13841" max="13852" width="4.453125" style="5" customWidth="1"/>
    <col min="13853" max="13853" width="0.453125" style="5" customWidth="1"/>
    <col min="13854" max="13895" width="7.453125" style="5" customWidth="1"/>
    <col min="13896" max="14092" width="7.453125" style="5"/>
    <col min="14093" max="14093" width="11.453125" style="5" customWidth="1"/>
    <col min="14094" max="14094" width="0.81640625" style="5" customWidth="1"/>
    <col min="14095" max="14095" width="64.81640625" style="5" customWidth="1"/>
    <col min="14096" max="14096" width="0.81640625" style="5" customWidth="1"/>
    <col min="14097" max="14108" width="4.453125" style="5" customWidth="1"/>
    <col min="14109" max="14109" width="0.453125" style="5" customWidth="1"/>
    <col min="14110" max="14151" width="7.453125" style="5" customWidth="1"/>
    <col min="14152" max="14348" width="7.453125" style="5"/>
    <col min="14349" max="14349" width="11.453125" style="5" customWidth="1"/>
    <col min="14350" max="14350" width="0.81640625" style="5" customWidth="1"/>
    <col min="14351" max="14351" width="64.81640625" style="5" customWidth="1"/>
    <col min="14352" max="14352" width="0.81640625" style="5" customWidth="1"/>
    <col min="14353" max="14364" width="4.453125" style="5" customWidth="1"/>
    <col min="14365" max="14365" width="0.453125" style="5" customWidth="1"/>
    <col min="14366" max="14407" width="7.453125" style="5" customWidth="1"/>
    <col min="14408" max="14604" width="7.453125" style="5"/>
    <col min="14605" max="14605" width="11.453125" style="5" customWidth="1"/>
    <col min="14606" max="14606" width="0.81640625" style="5" customWidth="1"/>
    <col min="14607" max="14607" width="64.81640625" style="5" customWidth="1"/>
    <col min="14608" max="14608" width="0.81640625" style="5" customWidth="1"/>
    <col min="14609" max="14620" width="4.453125" style="5" customWidth="1"/>
    <col min="14621" max="14621" width="0.453125" style="5" customWidth="1"/>
    <col min="14622" max="14663" width="7.453125" style="5" customWidth="1"/>
    <col min="14664" max="14860" width="7.453125" style="5"/>
    <col min="14861" max="14861" width="11.453125" style="5" customWidth="1"/>
    <col min="14862" max="14862" width="0.81640625" style="5" customWidth="1"/>
    <col min="14863" max="14863" width="64.81640625" style="5" customWidth="1"/>
    <col min="14864" max="14864" width="0.81640625" style="5" customWidth="1"/>
    <col min="14865" max="14876" width="4.453125" style="5" customWidth="1"/>
    <col min="14877" max="14877" width="0.453125" style="5" customWidth="1"/>
    <col min="14878" max="14919" width="7.453125" style="5" customWidth="1"/>
    <col min="14920" max="15116" width="7.453125" style="5"/>
    <col min="15117" max="15117" width="11.453125" style="5" customWidth="1"/>
    <col min="15118" max="15118" width="0.81640625" style="5" customWidth="1"/>
    <col min="15119" max="15119" width="64.81640625" style="5" customWidth="1"/>
    <col min="15120" max="15120" width="0.81640625" style="5" customWidth="1"/>
    <col min="15121" max="15132" width="4.453125" style="5" customWidth="1"/>
    <col min="15133" max="15133" width="0.453125" style="5" customWidth="1"/>
    <col min="15134" max="15175" width="7.453125" style="5" customWidth="1"/>
    <col min="15176" max="15372" width="7.453125" style="5"/>
    <col min="15373" max="15373" width="11.453125" style="5" customWidth="1"/>
    <col min="15374" max="15374" width="0.81640625" style="5" customWidth="1"/>
    <col min="15375" max="15375" width="64.81640625" style="5" customWidth="1"/>
    <col min="15376" max="15376" width="0.81640625" style="5" customWidth="1"/>
    <col min="15377" max="15388" width="4.453125" style="5" customWidth="1"/>
    <col min="15389" max="15389" width="0.453125" style="5" customWidth="1"/>
    <col min="15390" max="15431" width="7.453125" style="5" customWidth="1"/>
    <col min="15432" max="15628" width="7.453125" style="5"/>
    <col min="15629" max="15629" width="11.453125" style="5" customWidth="1"/>
    <col min="15630" max="15630" width="0.81640625" style="5" customWidth="1"/>
    <col min="15631" max="15631" width="64.81640625" style="5" customWidth="1"/>
    <col min="15632" max="15632" width="0.81640625" style="5" customWidth="1"/>
    <col min="15633" max="15644" width="4.453125" style="5" customWidth="1"/>
    <col min="15645" max="15645" width="0.453125" style="5" customWidth="1"/>
    <col min="15646" max="15687" width="7.453125" style="5" customWidth="1"/>
    <col min="15688" max="15884" width="7.453125" style="5"/>
    <col min="15885" max="15885" width="11.453125" style="5" customWidth="1"/>
    <col min="15886" max="15886" width="0.81640625" style="5" customWidth="1"/>
    <col min="15887" max="15887" width="64.81640625" style="5" customWidth="1"/>
    <col min="15888" max="15888" width="0.81640625" style="5" customWidth="1"/>
    <col min="15889" max="15900" width="4.453125" style="5" customWidth="1"/>
    <col min="15901" max="15901" width="0.453125" style="5" customWidth="1"/>
    <col min="15902" max="15943" width="7.453125" style="5" customWidth="1"/>
    <col min="15944" max="16140" width="7.453125" style="5"/>
    <col min="16141" max="16141" width="11.453125" style="5" customWidth="1"/>
    <col min="16142" max="16142" width="0.81640625" style="5" customWidth="1"/>
    <col min="16143" max="16143" width="64.81640625" style="5" customWidth="1"/>
    <col min="16144" max="16144" width="0.81640625" style="5" customWidth="1"/>
    <col min="16145" max="16156" width="4.453125" style="5" customWidth="1"/>
    <col min="16157" max="16157" width="0.453125" style="5" customWidth="1"/>
    <col min="16158" max="16199" width="7.453125" style="5" customWidth="1"/>
    <col min="16200" max="16384" width="7.453125" style="5"/>
  </cols>
  <sheetData>
    <row r="1" spans="1:29" ht="15" customHeight="1" x14ac:dyDescent="0.2">
      <c r="A1" s="49" t="s">
        <v>78</v>
      </c>
      <c r="B1" s="49"/>
      <c r="C1" s="49"/>
    </row>
    <row r="2" spans="1:29" ht="13.5" customHeight="1" x14ac:dyDescent="0.2">
      <c r="A2" s="6" t="s">
        <v>60</v>
      </c>
      <c r="B2" s="6"/>
      <c r="C2" s="45" t="s">
        <v>113</v>
      </c>
      <c r="D2" s="46"/>
      <c r="E2" s="46"/>
      <c r="F2" s="46"/>
      <c r="G2" s="46"/>
      <c r="H2" s="46"/>
      <c r="I2" s="46"/>
      <c r="J2" s="46"/>
      <c r="K2" s="46"/>
      <c r="L2" s="46"/>
      <c r="M2" s="46"/>
      <c r="N2" s="46"/>
      <c r="O2" s="46"/>
      <c r="P2" s="46"/>
      <c r="Q2" s="46"/>
      <c r="R2" s="46"/>
      <c r="S2" s="46"/>
      <c r="T2" s="46"/>
      <c r="U2" s="46"/>
      <c r="V2" s="46"/>
      <c r="W2" s="46"/>
      <c r="X2" s="46"/>
      <c r="Y2" s="46"/>
      <c r="Z2" s="46"/>
      <c r="AA2" s="46"/>
      <c r="AB2" s="46"/>
    </row>
    <row r="3" spans="1:29" ht="44.5" customHeight="1" x14ac:dyDescent="0.2">
      <c r="A3" s="6" t="s">
        <v>61</v>
      </c>
      <c r="B3" s="6"/>
      <c r="C3" s="45" t="s">
        <v>111</v>
      </c>
      <c r="D3" s="46"/>
      <c r="E3" s="46"/>
      <c r="F3" s="46"/>
      <c r="G3" s="46"/>
      <c r="H3" s="46"/>
      <c r="I3" s="46"/>
      <c r="J3" s="46"/>
      <c r="K3" s="46"/>
      <c r="L3" s="46"/>
      <c r="M3" s="46"/>
      <c r="N3" s="46"/>
      <c r="O3" s="46"/>
      <c r="P3" s="46"/>
      <c r="Q3" s="46"/>
      <c r="R3" s="46"/>
      <c r="S3" s="46"/>
      <c r="T3" s="46"/>
      <c r="U3" s="46"/>
      <c r="V3" s="46"/>
      <c r="W3" s="46"/>
      <c r="X3" s="46"/>
      <c r="Y3" s="46"/>
      <c r="Z3" s="46"/>
      <c r="AA3" s="46"/>
      <c r="AB3" s="46"/>
    </row>
    <row r="4" spans="1:29" ht="12" customHeight="1" x14ac:dyDescent="0.2">
      <c r="A4" s="6" t="s">
        <v>62</v>
      </c>
      <c r="B4" s="6"/>
      <c r="C4" s="45" t="s">
        <v>112</v>
      </c>
      <c r="D4" s="46"/>
      <c r="E4" s="46"/>
      <c r="F4" s="46"/>
      <c r="G4" s="46"/>
      <c r="H4" s="46"/>
      <c r="I4" s="46"/>
      <c r="J4" s="46"/>
      <c r="K4" s="46"/>
      <c r="L4" s="46"/>
      <c r="M4" s="46"/>
      <c r="N4" s="46"/>
      <c r="O4" s="46"/>
      <c r="P4" s="46"/>
      <c r="Q4" s="46"/>
      <c r="R4" s="46"/>
      <c r="S4" s="46"/>
      <c r="T4" s="46"/>
      <c r="U4" s="46"/>
      <c r="V4" s="46"/>
      <c r="W4" s="46"/>
      <c r="X4" s="46"/>
      <c r="Y4" s="46"/>
      <c r="Z4" s="46"/>
      <c r="AA4" s="46"/>
      <c r="AB4" s="46"/>
    </row>
    <row r="5" spans="1:29" ht="11.5" x14ac:dyDescent="0.2">
      <c r="A5" s="6" t="s">
        <v>63</v>
      </c>
      <c r="B5" s="6"/>
      <c r="C5" s="45" t="s">
        <v>117</v>
      </c>
      <c r="D5" s="46"/>
      <c r="E5" s="46"/>
      <c r="F5" s="46"/>
      <c r="G5" s="46"/>
      <c r="H5" s="46"/>
      <c r="I5" s="46"/>
      <c r="J5" s="46"/>
      <c r="K5" s="46"/>
      <c r="L5" s="46"/>
      <c r="M5" s="46"/>
      <c r="N5" s="46"/>
      <c r="O5" s="46"/>
      <c r="P5" s="46"/>
      <c r="Q5" s="46"/>
      <c r="R5" s="46"/>
      <c r="S5" s="46"/>
      <c r="T5" s="46"/>
      <c r="U5" s="46"/>
      <c r="V5" s="46"/>
      <c r="W5" s="46"/>
      <c r="X5" s="46"/>
      <c r="Y5" s="46"/>
      <c r="Z5" s="46"/>
      <c r="AA5" s="46"/>
      <c r="AB5" s="46"/>
    </row>
    <row r="6" spans="1:29" ht="13.5" customHeight="1" x14ac:dyDescent="0.2">
      <c r="A6" s="6" t="s">
        <v>64</v>
      </c>
      <c r="B6" s="6"/>
      <c r="C6" s="45" t="s">
        <v>114</v>
      </c>
      <c r="D6" s="46"/>
      <c r="E6" s="46"/>
      <c r="F6" s="46"/>
      <c r="G6" s="46"/>
      <c r="H6" s="46"/>
      <c r="I6" s="46"/>
      <c r="J6" s="46"/>
      <c r="K6" s="46"/>
      <c r="L6" s="46"/>
      <c r="M6" s="46"/>
      <c r="N6" s="46"/>
      <c r="O6" s="46"/>
      <c r="P6" s="46"/>
      <c r="Q6" s="46"/>
      <c r="R6" s="46"/>
      <c r="S6" s="46"/>
      <c r="T6" s="46"/>
      <c r="U6" s="46"/>
      <c r="V6" s="46"/>
      <c r="W6" s="46"/>
      <c r="X6" s="46"/>
      <c r="Y6" s="46"/>
      <c r="Z6" s="46"/>
      <c r="AA6" s="46"/>
      <c r="AB6" s="46"/>
    </row>
    <row r="7" spans="1:29" ht="11.5" x14ac:dyDescent="0.2">
      <c r="A7" s="6" t="s">
        <v>65</v>
      </c>
      <c r="B7" s="6"/>
      <c r="C7" s="45" t="s">
        <v>115</v>
      </c>
      <c r="D7" s="46"/>
      <c r="E7" s="46"/>
      <c r="F7" s="46"/>
      <c r="G7" s="46"/>
      <c r="H7" s="46"/>
      <c r="I7" s="46"/>
      <c r="J7" s="46"/>
      <c r="K7" s="46"/>
      <c r="L7" s="46"/>
      <c r="M7" s="46"/>
      <c r="N7" s="46"/>
      <c r="O7" s="46"/>
      <c r="P7" s="46"/>
      <c r="Q7" s="46"/>
      <c r="R7" s="46"/>
      <c r="S7" s="46"/>
      <c r="T7" s="46"/>
      <c r="U7" s="46"/>
      <c r="V7" s="46"/>
      <c r="W7" s="46"/>
      <c r="X7" s="46"/>
      <c r="Y7" s="46"/>
      <c r="Z7" s="46"/>
      <c r="AA7" s="46"/>
      <c r="AB7" s="46"/>
    </row>
    <row r="8" spans="1:29" ht="34.5" x14ac:dyDescent="0.2">
      <c r="A8" s="6" t="s">
        <v>66</v>
      </c>
      <c r="B8" s="6"/>
      <c r="C8" s="45" t="s">
        <v>143</v>
      </c>
      <c r="D8" s="46"/>
      <c r="E8" s="46"/>
      <c r="F8" s="46"/>
      <c r="G8" s="46"/>
      <c r="H8" s="46"/>
      <c r="I8" s="46"/>
      <c r="J8" s="46"/>
      <c r="K8" s="46"/>
      <c r="L8" s="46"/>
      <c r="M8" s="46"/>
      <c r="N8" s="46"/>
      <c r="O8" s="46"/>
      <c r="P8" s="46"/>
      <c r="Q8" s="46"/>
      <c r="R8" s="46"/>
      <c r="S8" s="46"/>
      <c r="T8" s="46"/>
      <c r="U8" s="46"/>
      <c r="V8" s="46"/>
      <c r="W8" s="46"/>
      <c r="X8" s="46"/>
      <c r="Y8" s="46"/>
      <c r="Z8" s="46"/>
      <c r="AA8" s="46"/>
      <c r="AB8" s="46"/>
    </row>
    <row r="9" spans="1:29" ht="34.5" x14ac:dyDescent="0.2">
      <c r="A9" s="6" t="s">
        <v>67</v>
      </c>
      <c r="B9" s="6"/>
      <c r="C9" s="45" t="s">
        <v>119</v>
      </c>
      <c r="D9" s="46"/>
      <c r="E9" s="46"/>
      <c r="F9" s="46"/>
      <c r="G9" s="46"/>
      <c r="H9" s="46"/>
      <c r="I9" s="46"/>
      <c r="J9" s="46"/>
      <c r="K9" s="46"/>
      <c r="L9" s="46"/>
      <c r="M9" s="46"/>
      <c r="N9" s="46"/>
      <c r="O9" s="46"/>
      <c r="P9" s="46"/>
      <c r="Q9" s="46"/>
      <c r="R9" s="46"/>
      <c r="S9" s="46"/>
      <c r="T9" s="46"/>
      <c r="U9" s="46"/>
      <c r="V9" s="46"/>
      <c r="W9" s="46"/>
      <c r="X9" s="46"/>
      <c r="Y9" s="46"/>
      <c r="Z9" s="46"/>
      <c r="AA9" s="46"/>
      <c r="AB9" s="46"/>
    </row>
    <row r="10" spans="1:29" ht="24" customHeight="1" x14ac:dyDescent="0.2">
      <c r="A10" s="6" t="s">
        <v>68</v>
      </c>
      <c r="B10" s="6"/>
      <c r="C10" s="45" t="s">
        <v>116</v>
      </c>
      <c r="D10" s="46"/>
      <c r="E10" s="46"/>
      <c r="F10" s="46"/>
      <c r="G10" s="46"/>
      <c r="H10" s="46"/>
      <c r="I10" s="46"/>
      <c r="J10" s="46"/>
      <c r="K10" s="46"/>
      <c r="L10" s="46"/>
      <c r="M10" s="46"/>
      <c r="N10" s="46"/>
      <c r="O10" s="46"/>
      <c r="P10" s="46"/>
      <c r="Q10" s="46"/>
      <c r="R10" s="46"/>
      <c r="S10" s="46"/>
      <c r="T10" s="46"/>
      <c r="U10" s="46"/>
      <c r="V10" s="46"/>
      <c r="W10" s="46"/>
      <c r="X10" s="46"/>
      <c r="Y10" s="46"/>
      <c r="Z10" s="46"/>
      <c r="AA10" s="46"/>
      <c r="AB10" s="46"/>
    </row>
    <row r="11" spans="1:29" ht="69.5" customHeight="1" x14ac:dyDescent="0.2">
      <c r="A11" s="6" t="s">
        <v>61</v>
      </c>
      <c r="B11" s="6"/>
      <c r="C11" s="50" t="s">
        <v>118</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row>
    <row r="12" spans="1:29" ht="5.25" customHeight="1" thickBot="1" x14ac:dyDescent="0.35">
      <c r="B12" s="8"/>
      <c r="C12" s="9"/>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ht="13" x14ac:dyDescent="0.3">
      <c r="B13" s="10"/>
      <c r="C13" s="11"/>
      <c r="D13" s="12"/>
      <c r="E13" s="13">
        <v>2022</v>
      </c>
      <c r="F13" s="13">
        <v>2021</v>
      </c>
      <c r="G13" s="13">
        <v>2020</v>
      </c>
      <c r="H13" s="13">
        <v>2019</v>
      </c>
      <c r="I13" s="13">
        <v>2018</v>
      </c>
      <c r="J13" s="13">
        <v>2017</v>
      </c>
      <c r="K13" s="13">
        <v>2016</v>
      </c>
      <c r="L13" s="13">
        <v>2015</v>
      </c>
      <c r="M13" s="13">
        <v>2014</v>
      </c>
      <c r="N13" s="13">
        <v>2013</v>
      </c>
      <c r="O13" s="13">
        <v>2012</v>
      </c>
      <c r="P13" s="13">
        <v>2011</v>
      </c>
      <c r="Q13" s="13">
        <v>2010</v>
      </c>
      <c r="R13" s="13">
        <v>2009</v>
      </c>
      <c r="S13" s="13">
        <v>2008</v>
      </c>
      <c r="T13" s="13">
        <v>2007</v>
      </c>
      <c r="U13" s="13">
        <v>2006</v>
      </c>
      <c r="V13" s="13">
        <v>2005</v>
      </c>
      <c r="W13" s="13">
        <v>2004</v>
      </c>
      <c r="X13" s="13">
        <v>2003</v>
      </c>
      <c r="Y13" s="13">
        <v>2002</v>
      </c>
      <c r="Z13" s="13">
        <v>2000</v>
      </c>
      <c r="AA13" s="13">
        <v>1998</v>
      </c>
      <c r="AB13" s="13">
        <v>1996</v>
      </c>
      <c r="AC13" s="14"/>
    </row>
    <row r="14" spans="1:29" ht="13" x14ac:dyDescent="0.3">
      <c r="B14" s="10"/>
      <c r="C14" s="15" t="s">
        <v>69</v>
      </c>
      <c r="D14" s="16"/>
      <c r="E14" s="17"/>
      <c r="F14" s="17"/>
      <c r="G14" s="17"/>
      <c r="H14" s="17"/>
      <c r="I14" s="17"/>
      <c r="J14" s="17"/>
      <c r="K14" s="17"/>
      <c r="L14" s="17"/>
      <c r="M14" s="17"/>
      <c r="N14" s="17"/>
      <c r="O14" s="17"/>
      <c r="P14" s="17"/>
      <c r="Q14" s="17"/>
      <c r="R14" s="17"/>
      <c r="S14" s="17"/>
      <c r="T14" s="17"/>
      <c r="U14" s="17"/>
      <c r="V14" s="17"/>
      <c r="W14" s="17"/>
      <c r="X14" s="17"/>
      <c r="Y14" s="17"/>
      <c r="Z14" s="17"/>
      <c r="AA14" s="17"/>
      <c r="AB14" s="17"/>
      <c r="AC14" s="14"/>
    </row>
    <row r="15" spans="1:29" ht="22.5" customHeight="1" x14ac:dyDescent="0.3">
      <c r="B15" s="10"/>
      <c r="C15" s="18" t="s">
        <v>104</v>
      </c>
      <c r="D15" s="16"/>
      <c r="E15" s="19" t="s">
        <v>70</v>
      </c>
      <c r="F15" s="19" t="s">
        <v>70</v>
      </c>
      <c r="G15" s="19" t="s">
        <v>70</v>
      </c>
      <c r="H15" s="19" t="s">
        <v>70</v>
      </c>
      <c r="I15" s="19" t="s">
        <v>70</v>
      </c>
      <c r="J15" s="19" t="s">
        <v>70</v>
      </c>
      <c r="K15" s="19"/>
      <c r="L15" s="19"/>
      <c r="M15" s="19"/>
      <c r="N15" s="19"/>
      <c r="O15" s="19"/>
      <c r="P15" s="19"/>
      <c r="Q15" s="19"/>
      <c r="R15" s="19"/>
      <c r="S15" s="19"/>
      <c r="T15" s="19"/>
      <c r="U15" s="19"/>
      <c r="V15" s="19"/>
      <c r="W15" s="19"/>
      <c r="X15" s="19"/>
      <c r="Y15" s="19"/>
      <c r="Z15" s="19"/>
      <c r="AA15" s="19"/>
      <c r="AB15" s="19"/>
      <c r="AC15" s="14"/>
    </row>
    <row r="16" spans="1:29" ht="22.5" customHeight="1" x14ac:dyDescent="0.3">
      <c r="B16" s="10"/>
      <c r="C16" s="18" t="s">
        <v>106</v>
      </c>
      <c r="D16" s="16"/>
      <c r="E16" s="19" t="s">
        <v>70</v>
      </c>
      <c r="F16" s="19" t="s">
        <v>70</v>
      </c>
      <c r="G16" s="19" t="s">
        <v>70</v>
      </c>
      <c r="H16" s="19" t="s">
        <v>70</v>
      </c>
      <c r="I16" s="19" t="s">
        <v>70</v>
      </c>
      <c r="J16" s="19" t="s">
        <v>70</v>
      </c>
      <c r="K16" s="19"/>
      <c r="L16" s="19"/>
      <c r="M16" s="19"/>
      <c r="N16" s="19"/>
      <c r="O16" s="19"/>
      <c r="P16" s="19"/>
      <c r="Q16" s="19"/>
      <c r="R16" s="19"/>
      <c r="S16" s="19"/>
      <c r="T16" s="19"/>
      <c r="U16" s="19"/>
      <c r="V16" s="19"/>
      <c r="W16" s="19"/>
      <c r="X16" s="19"/>
      <c r="Y16" s="19"/>
      <c r="Z16" s="19"/>
      <c r="AA16" s="19"/>
      <c r="AB16" s="19"/>
      <c r="AC16" s="14"/>
    </row>
    <row r="17" spans="2:32" ht="22.5" customHeight="1" x14ac:dyDescent="0.3">
      <c r="B17" s="10"/>
      <c r="C17" s="18" t="s">
        <v>105</v>
      </c>
      <c r="D17" s="16"/>
      <c r="E17" s="19" t="s">
        <v>70</v>
      </c>
      <c r="F17" s="19" t="s">
        <v>70</v>
      </c>
      <c r="G17" s="19" t="s">
        <v>70</v>
      </c>
      <c r="H17" s="19" t="s">
        <v>70</v>
      </c>
      <c r="I17" s="19" t="s">
        <v>70</v>
      </c>
      <c r="J17" s="19" t="s">
        <v>70</v>
      </c>
      <c r="K17" s="19"/>
      <c r="L17" s="19"/>
      <c r="M17" s="19"/>
      <c r="N17" s="19"/>
      <c r="O17" s="19"/>
      <c r="P17" s="19"/>
      <c r="Q17" s="19"/>
      <c r="R17" s="19"/>
      <c r="S17" s="19"/>
      <c r="T17" s="19"/>
      <c r="U17" s="19"/>
      <c r="V17" s="19"/>
      <c r="W17" s="19"/>
      <c r="X17" s="19"/>
      <c r="Y17" s="19"/>
      <c r="Z17" s="19"/>
      <c r="AA17" s="19"/>
      <c r="AB17" s="19"/>
      <c r="AC17" s="14"/>
    </row>
    <row r="18" spans="2:32" ht="13" x14ac:dyDescent="0.3">
      <c r="B18" s="10"/>
      <c r="C18" s="20"/>
      <c r="D18" s="16"/>
      <c r="E18" s="19"/>
      <c r="F18" s="19"/>
      <c r="G18" s="19"/>
      <c r="H18" s="19"/>
      <c r="I18" s="19"/>
      <c r="J18" s="19"/>
      <c r="K18" s="19"/>
      <c r="L18" s="19"/>
      <c r="M18" s="19"/>
      <c r="N18" s="19"/>
      <c r="O18" s="19"/>
      <c r="P18" s="19"/>
      <c r="Q18" s="19"/>
      <c r="R18" s="19"/>
      <c r="S18" s="19"/>
      <c r="T18" s="19"/>
      <c r="U18" s="19"/>
      <c r="V18" s="19"/>
      <c r="W18" s="19"/>
      <c r="X18" s="19"/>
      <c r="Y18" s="19"/>
      <c r="Z18" s="19"/>
      <c r="AA18" s="19"/>
      <c r="AB18" s="19"/>
      <c r="AC18" s="14"/>
    </row>
    <row r="19" spans="2:32" ht="13" x14ac:dyDescent="0.3">
      <c r="B19" s="10"/>
      <c r="C19" s="21" t="s">
        <v>71</v>
      </c>
      <c r="D19" s="16"/>
      <c r="E19" s="19"/>
      <c r="F19" s="19"/>
      <c r="G19" s="19"/>
      <c r="H19" s="19"/>
      <c r="I19" s="19"/>
      <c r="J19" s="19"/>
      <c r="K19" s="19"/>
      <c r="L19" s="19"/>
      <c r="M19" s="19"/>
      <c r="N19" s="19"/>
      <c r="O19" s="19"/>
      <c r="P19" s="19"/>
      <c r="Q19" s="19"/>
      <c r="R19" s="19"/>
      <c r="S19" s="19"/>
      <c r="T19" s="19"/>
      <c r="U19" s="19"/>
      <c r="V19" s="19"/>
      <c r="W19" s="19"/>
      <c r="X19" s="19"/>
      <c r="Y19" s="19"/>
      <c r="Z19" s="19"/>
      <c r="AA19" s="19"/>
      <c r="AB19" s="19"/>
      <c r="AC19" s="14"/>
    </row>
    <row r="20" spans="2:32" ht="24" customHeight="1" x14ac:dyDescent="0.3">
      <c r="B20" s="10"/>
      <c r="C20" s="18" t="s">
        <v>107</v>
      </c>
      <c r="D20" s="16"/>
      <c r="E20" s="19" t="s">
        <v>70</v>
      </c>
      <c r="F20" s="19" t="s">
        <v>70</v>
      </c>
      <c r="G20" s="19" t="s">
        <v>70</v>
      </c>
      <c r="H20" s="19" t="s">
        <v>70</v>
      </c>
      <c r="I20" s="19" t="s">
        <v>70</v>
      </c>
      <c r="J20" s="19" t="s">
        <v>70</v>
      </c>
      <c r="K20" s="19"/>
      <c r="L20" s="19"/>
      <c r="M20" s="19"/>
      <c r="N20" s="19"/>
      <c r="O20" s="19"/>
      <c r="P20" s="19"/>
      <c r="Q20" s="19"/>
      <c r="R20" s="19"/>
      <c r="S20" s="19"/>
      <c r="T20" s="19"/>
      <c r="U20" s="19"/>
      <c r="V20" s="19"/>
      <c r="W20" s="19"/>
      <c r="X20" s="19"/>
      <c r="Y20" s="19"/>
      <c r="Z20" s="19"/>
      <c r="AA20" s="19"/>
      <c r="AB20" s="19"/>
      <c r="AC20" s="14"/>
    </row>
    <row r="21" spans="2:32" ht="24" customHeight="1" x14ac:dyDescent="0.3">
      <c r="B21" s="10"/>
      <c r="C21" s="18" t="s">
        <v>108</v>
      </c>
      <c r="D21" s="16"/>
      <c r="E21" s="19" t="s">
        <v>70</v>
      </c>
      <c r="F21" s="19" t="s">
        <v>70</v>
      </c>
      <c r="G21" s="19" t="s">
        <v>70</v>
      </c>
      <c r="H21" s="19" t="s">
        <v>70</v>
      </c>
      <c r="I21" s="19" t="s">
        <v>70</v>
      </c>
      <c r="J21" s="19" t="s">
        <v>70</v>
      </c>
      <c r="K21" s="19"/>
      <c r="L21" s="19"/>
      <c r="M21" s="19"/>
      <c r="N21" s="19"/>
      <c r="O21" s="19"/>
      <c r="P21" s="19"/>
      <c r="Q21" s="19"/>
      <c r="R21" s="19"/>
      <c r="S21" s="19"/>
      <c r="T21" s="19"/>
      <c r="U21" s="19"/>
      <c r="V21" s="19"/>
      <c r="W21" s="19"/>
      <c r="X21" s="19"/>
      <c r="Y21" s="19"/>
      <c r="Z21" s="19"/>
      <c r="AA21" s="19"/>
      <c r="AB21" s="19"/>
      <c r="AC21" s="14"/>
    </row>
    <row r="22" spans="2:32" ht="24" customHeight="1" x14ac:dyDescent="0.3">
      <c r="B22" s="10"/>
      <c r="C22" s="18" t="s">
        <v>109</v>
      </c>
      <c r="D22" s="16"/>
      <c r="E22" s="19" t="s">
        <v>70</v>
      </c>
      <c r="F22" s="19" t="s">
        <v>70</v>
      </c>
      <c r="G22" s="19" t="s">
        <v>70</v>
      </c>
      <c r="H22" s="19" t="s">
        <v>70</v>
      </c>
      <c r="I22" s="19" t="s">
        <v>70</v>
      </c>
      <c r="J22" s="19" t="s">
        <v>70</v>
      </c>
      <c r="K22" s="19"/>
      <c r="L22" s="19"/>
      <c r="M22" s="19"/>
      <c r="N22" s="19"/>
      <c r="O22" s="19"/>
      <c r="P22" s="19"/>
      <c r="Q22" s="19"/>
      <c r="R22" s="19"/>
      <c r="S22" s="19"/>
      <c r="T22" s="19"/>
      <c r="U22" s="19"/>
      <c r="V22" s="19"/>
      <c r="W22" s="19"/>
      <c r="X22" s="19"/>
      <c r="Y22" s="19"/>
      <c r="Z22" s="19"/>
      <c r="AA22" s="19"/>
      <c r="AB22" s="19"/>
      <c r="AC22" s="14"/>
    </row>
    <row r="23" spans="2:32" ht="24" customHeight="1" x14ac:dyDescent="0.3">
      <c r="B23" s="10"/>
      <c r="C23" s="18" t="s">
        <v>110</v>
      </c>
      <c r="D23" s="16"/>
      <c r="E23" s="19" t="s">
        <v>70</v>
      </c>
      <c r="F23" s="19" t="s">
        <v>70</v>
      </c>
      <c r="G23" s="19" t="s">
        <v>70</v>
      </c>
      <c r="H23" s="19" t="s">
        <v>70</v>
      </c>
      <c r="I23" s="19" t="s">
        <v>70</v>
      </c>
      <c r="J23" s="19" t="s">
        <v>70</v>
      </c>
      <c r="K23" s="19"/>
      <c r="L23" s="19"/>
      <c r="M23" s="19"/>
      <c r="N23" s="19"/>
      <c r="O23" s="19"/>
      <c r="P23" s="19"/>
      <c r="Q23" s="19"/>
      <c r="R23" s="19"/>
      <c r="S23" s="19"/>
      <c r="T23" s="19"/>
      <c r="U23" s="19"/>
      <c r="V23" s="19"/>
      <c r="W23" s="19"/>
      <c r="X23" s="19"/>
      <c r="Y23" s="19"/>
      <c r="Z23" s="19"/>
      <c r="AA23" s="19"/>
      <c r="AB23" s="19"/>
      <c r="AC23" s="14"/>
    </row>
    <row r="24" spans="2:32" ht="13" x14ac:dyDescent="0.3">
      <c r="B24" s="10"/>
      <c r="C24" s="20"/>
      <c r="D24" s="16"/>
      <c r="E24" s="19"/>
      <c r="F24" s="19"/>
      <c r="G24" s="19"/>
      <c r="H24" s="19"/>
      <c r="I24" s="19"/>
      <c r="J24" s="19"/>
      <c r="K24" s="19"/>
      <c r="L24" s="19"/>
      <c r="M24" s="19"/>
      <c r="N24" s="19"/>
      <c r="O24" s="19"/>
      <c r="P24" s="19"/>
      <c r="Q24" s="19"/>
      <c r="R24" s="19"/>
      <c r="S24" s="19"/>
      <c r="T24" s="19"/>
      <c r="U24" s="19"/>
      <c r="V24" s="19"/>
      <c r="W24" s="19"/>
      <c r="X24" s="19"/>
      <c r="Y24" s="19"/>
      <c r="Z24" s="19"/>
      <c r="AA24" s="19"/>
      <c r="AB24" s="19"/>
      <c r="AC24" s="14"/>
    </row>
    <row r="25" spans="2:32" ht="13" x14ac:dyDescent="0.3">
      <c r="B25" s="10"/>
      <c r="C25" s="15" t="s">
        <v>72</v>
      </c>
      <c r="D25" s="16"/>
      <c r="E25" s="19"/>
      <c r="F25" s="19"/>
      <c r="G25" s="19"/>
      <c r="H25" s="19"/>
      <c r="I25" s="19"/>
      <c r="J25" s="19"/>
      <c r="K25" s="19"/>
      <c r="L25" s="19"/>
      <c r="M25" s="19"/>
      <c r="N25" s="19"/>
      <c r="O25" s="19"/>
      <c r="P25" s="19"/>
      <c r="Q25" s="19"/>
      <c r="R25" s="19"/>
      <c r="S25" s="19"/>
      <c r="T25" s="19"/>
      <c r="U25" s="19"/>
      <c r="V25" s="19"/>
      <c r="W25" s="19"/>
      <c r="X25" s="19"/>
      <c r="Y25" s="19"/>
      <c r="Z25" s="19"/>
      <c r="AA25" s="19"/>
      <c r="AB25" s="19"/>
      <c r="AC25" s="14"/>
    </row>
    <row r="26" spans="2:32" ht="13" x14ac:dyDescent="0.3">
      <c r="B26" s="10"/>
      <c r="C26" s="20"/>
      <c r="D26" s="16"/>
      <c r="E26" s="19"/>
      <c r="F26" s="19"/>
      <c r="G26" s="19"/>
      <c r="H26" s="19"/>
      <c r="I26" s="19"/>
      <c r="J26" s="19"/>
      <c r="K26" s="19"/>
      <c r="L26" s="19"/>
      <c r="M26" s="19"/>
      <c r="N26" s="19"/>
      <c r="O26" s="19"/>
      <c r="P26" s="19"/>
      <c r="Q26" s="19"/>
      <c r="R26" s="19"/>
      <c r="S26" s="19"/>
      <c r="T26" s="19"/>
      <c r="U26" s="19"/>
      <c r="V26" s="19"/>
      <c r="W26" s="19"/>
      <c r="X26" s="19"/>
      <c r="Y26" s="19"/>
      <c r="Z26" s="19"/>
      <c r="AA26" s="19"/>
      <c r="AB26" s="19"/>
      <c r="AC26" s="14"/>
    </row>
    <row r="27" spans="2:32" ht="13" x14ac:dyDescent="0.3">
      <c r="B27" s="10"/>
      <c r="C27" s="15" t="s">
        <v>73</v>
      </c>
      <c r="D27" s="16"/>
      <c r="E27" s="19"/>
      <c r="F27" s="19"/>
      <c r="G27" s="19"/>
      <c r="H27" s="19"/>
      <c r="I27" s="19"/>
      <c r="J27" s="19"/>
      <c r="K27" s="19"/>
      <c r="L27" s="19"/>
      <c r="M27" s="19"/>
      <c r="N27" s="19"/>
      <c r="O27" s="19"/>
      <c r="P27" s="19"/>
      <c r="Q27" s="19"/>
      <c r="R27" s="19"/>
      <c r="S27" s="19"/>
      <c r="T27" s="19"/>
      <c r="U27" s="19"/>
      <c r="V27" s="19"/>
      <c r="W27" s="19"/>
      <c r="X27" s="19"/>
      <c r="Y27" s="19"/>
      <c r="Z27" s="19"/>
      <c r="AA27" s="19"/>
      <c r="AB27" s="19"/>
      <c r="AC27" s="14"/>
    </row>
    <row r="28" spans="2:32" ht="14.5" x14ac:dyDescent="0.35">
      <c r="B28" s="22"/>
      <c r="C28" s="20"/>
      <c r="D28" s="16"/>
      <c r="E28" s="19"/>
      <c r="F28" s="19"/>
      <c r="G28" s="19"/>
      <c r="H28" s="19"/>
      <c r="I28" s="19"/>
      <c r="J28" s="19"/>
      <c r="K28" s="19"/>
      <c r="L28" s="19"/>
      <c r="M28" s="19"/>
      <c r="N28" s="19"/>
      <c r="O28" s="19"/>
      <c r="P28" s="19"/>
      <c r="Q28" s="19"/>
      <c r="R28" s="19"/>
      <c r="S28" s="19"/>
      <c r="T28" s="19"/>
      <c r="U28" s="19"/>
      <c r="V28" s="19"/>
      <c r="W28" s="19"/>
      <c r="X28" s="19"/>
      <c r="Y28" s="19"/>
      <c r="Z28" s="19"/>
      <c r="AA28" s="19"/>
      <c r="AB28" s="19"/>
      <c r="AC28" s="14"/>
      <c r="AF28"/>
    </row>
    <row r="29" spans="2:32" ht="13" x14ac:dyDescent="0.3">
      <c r="B29" s="23"/>
      <c r="C29" s="15" t="s">
        <v>74</v>
      </c>
      <c r="D29" s="16"/>
      <c r="E29" s="19"/>
      <c r="F29" s="19"/>
      <c r="G29" s="19"/>
      <c r="H29" s="19"/>
      <c r="I29" s="19"/>
      <c r="J29" s="19"/>
      <c r="K29" s="19"/>
      <c r="L29" s="19"/>
      <c r="M29" s="19"/>
      <c r="N29" s="19"/>
      <c r="O29" s="19"/>
      <c r="P29" s="19"/>
      <c r="Q29" s="19"/>
      <c r="R29" s="19"/>
      <c r="S29" s="19"/>
      <c r="T29" s="19"/>
      <c r="U29" s="19"/>
      <c r="V29" s="19"/>
      <c r="W29" s="19"/>
      <c r="X29" s="19"/>
      <c r="Y29" s="19"/>
      <c r="Z29" s="19"/>
      <c r="AA29" s="19"/>
      <c r="AB29" s="19"/>
      <c r="AC29" s="14"/>
    </row>
    <row r="30" spans="2:32" ht="13" x14ac:dyDescent="0.3">
      <c r="B30" s="23"/>
      <c r="C30" s="20"/>
      <c r="D30" s="16"/>
      <c r="E30" s="19"/>
      <c r="F30" s="19"/>
      <c r="G30" s="19"/>
      <c r="H30" s="19"/>
      <c r="I30" s="19"/>
      <c r="J30" s="19"/>
      <c r="K30" s="19"/>
      <c r="L30" s="19"/>
      <c r="M30" s="19"/>
      <c r="N30" s="19"/>
      <c r="O30" s="19"/>
      <c r="P30" s="19"/>
      <c r="Q30" s="19"/>
      <c r="R30" s="19"/>
      <c r="S30" s="19"/>
      <c r="T30" s="19"/>
      <c r="U30" s="19"/>
      <c r="V30" s="19"/>
      <c r="W30" s="19"/>
      <c r="X30" s="19"/>
      <c r="Y30" s="19"/>
      <c r="Z30" s="19"/>
      <c r="AA30" s="19"/>
      <c r="AB30" s="19"/>
      <c r="AC30" s="14"/>
    </row>
    <row r="31" spans="2:32" ht="13" x14ac:dyDescent="0.3">
      <c r="B31" s="24"/>
      <c r="C31" s="15" t="s">
        <v>75</v>
      </c>
      <c r="D31" s="16"/>
      <c r="E31" s="25"/>
      <c r="F31" s="25"/>
      <c r="G31" s="25"/>
      <c r="H31" s="25"/>
      <c r="I31" s="25"/>
      <c r="J31" s="25"/>
      <c r="K31" s="25"/>
      <c r="L31" s="25"/>
      <c r="M31" s="25"/>
      <c r="N31" s="25"/>
      <c r="O31" s="25"/>
      <c r="P31" s="25"/>
      <c r="Q31" s="25"/>
      <c r="R31" s="25"/>
      <c r="S31" s="25"/>
      <c r="T31" s="25"/>
      <c r="U31" s="25"/>
      <c r="V31" s="25"/>
      <c r="W31" s="25"/>
      <c r="X31" s="25"/>
      <c r="Y31" s="25"/>
      <c r="Z31" s="25"/>
      <c r="AA31" s="25"/>
      <c r="AB31" s="25"/>
      <c r="AC31" s="14"/>
    </row>
    <row r="32" spans="2:32" ht="13" x14ac:dyDescent="0.3">
      <c r="B32" s="23"/>
      <c r="C32" s="26"/>
      <c r="D32" s="16"/>
      <c r="E32" s="19"/>
      <c r="F32" s="19"/>
      <c r="G32" s="19"/>
      <c r="H32" s="19"/>
      <c r="I32" s="19"/>
      <c r="J32" s="19"/>
      <c r="K32" s="19"/>
      <c r="L32" s="19"/>
      <c r="M32" s="19"/>
      <c r="N32" s="19"/>
      <c r="O32" s="19"/>
      <c r="P32" s="19"/>
      <c r="Q32" s="19"/>
      <c r="R32" s="19"/>
      <c r="S32" s="19"/>
      <c r="T32" s="19"/>
      <c r="U32" s="19"/>
      <c r="V32" s="19"/>
      <c r="W32" s="19"/>
      <c r="X32" s="19"/>
      <c r="Y32" s="19"/>
      <c r="Z32" s="19"/>
      <c r="AA32" s="19"/>
      <c r="AB32" s="19"/>
      <c r="AC32" s="14"/>
    </row>
    <row r="33" spans="2:29" ht="13" x14ac:dyDescent="0.3">
      <c r="B33" s="27"/>
      <c r="C33" s="21" t="s">
        <v>76</v>
      </c>
      <c r="D33" s="28"/>
      <c r="E33" s="29">
        <v>30</v>
      </c>
      <c r="F33" s="29">
        <v>35</v>
      </c>
      <c r="G33" s="29">
        <v>39</v>
      </c>
      <c r="H33" s="29">
        <v>39</v>
      </c>
      <c r="I33" s="29">
        <v>32</v>
      </c>
      <c r="J33" s="29">
        <v>19</v>
      </c>
      <c r="K33" s="29"/>
      <c r="L33" s="29"/>
      <c r="M33" s="29"/>
      <c r="N33" s="29"/>
      <c r="O33" s="29"/>
      <c r="P33" s="29"/>
      <c r="Q33" s="29"/>
      <c r="R33" s="29"/>
      <c r="S33" s="29"/>
      <c r="T33" s="29"/>
      <c r="U33" s="29"/>
      <c r="V33" s="29"/>
      <c r="W33" s="29"/>
      <c r="X33" s="29"/>
      <c r="Y33" s="29"/>
      <c r="Z33" s="29"/>
      <c r="AA33" s="29"/>
      <c r="AB33" s="29"/>
      <c r="AC33" s="30"/>
    </row>
    <row r="34" spans="2:29" ht="13" x14ac:dyDescent="0.3">
      <c r="B34" s="27"/>
      <c r="C34" s="21" t="s">
        <v>77</v>
      </c>
      <c r="D34" s="28"/>
      <c r="E34" s="31">
        <v>2022</v>
      </c>
      <c r="F34" s="31">
        <v>2021</v>
      </c>
      <c r="G34" s="31">
        <v>2020</v>
      </c>
      <c r="H34" s="31">
        <v>2019</v>
      </c>
      <c r="I34" s="31">
        <v>2018</v>
      </c>
      <c r="J34" s="31">
        <v>2017</v>
      </c>
      <c r="K34" s="31"/>
      <c r="L34" s="31"/>
      <c r="M34" s="31"/>
      <c r="N34" s="31"/>
      <c r="O34" s="31"/>
      <c r="P34" s="31"/>
      <c r="Q34" s="31"/>
      <c r="R34" s="31"/>
      <c r="S34" s="31"/>
      <c r="T34" s="31"/>
      <c r="U34" s="31"/>
      <c r="V34" s="31"/>
      <c r="W34" s="31"/>
      <c r="X34" s="31"/>
      <c r="Y34" s="31"/>
      <c r="Z34" s="31"/>
      <c r="AA34" s="31"/>
      <c r="AB34" s="31"/>
      <c r="AC34" s="30"/>
    </row>
    <row r="35" spans="2:29" ht="13.5" thickBot="1" x14ac:dyDescent="0.35">
      <c r="B35" s="32"/>
      <c r="C35" s="33"/>
      <c r="D35" s="34"/>
      <c r="E35" s="8"/>
      <c r="F35" s="8"/>
      <c r="G35" s="8"/>
      <c r="H35" s="8"/>
      <c r="I35" s="8"/>
      <c r="J35" s="8"/>
      <c r="K35" s="8"/>
      <c r="L35" s="8"/>
      <c r="M35" s="8"/>
      <c r="N35" s="8"/>
      <c r="O35" s="8"/>
      <c r="P35" s="8"/>
      <c r="Q35" s="35"/>
      <c r="R35" s="35"/>
      <c r="S35" s="35"/>
      <c r="T35" s="35"/>
      <c r="U35" s="35"/>
      <c r="V35" s="35"/>
      <c r="W35" s="35"/>
      <c r="X35" s="35"/>
      <c r="Y35" s="35"/>
      <c r="Z35" s="35"/>
      <c r="AA35" s="35"/>
      <c r="AB35" s="35"/>
      <c r="AC35" s="36"/>
    </row>
    <row r="221" spans="3:3" x14ac:dyDescent="0.2">
      <c r="C221" s="38"/>
    </row>
  </sheetData>
  <mergeCells count="2">
    <mergeCell ref="A1:C1"/>
    <mergeCell ref="C11:AB11"/>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C276-1C45-45B9-A71A-3A5ACF56D1E3}">
  <dimension ref="A1:U51"/>
  <sheetViews>
    <sheetView topLeftCell="A3" workbookViewId="0">
      <selection activeCell="B15" sqref="B15"/>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13" width="14.90625" customWidth="1"/>
    <col min="14" max="14" width="5.453125" customWidth="1"/>
    <col min="15" max="21" width="15.36328125" customWidth="1"/>
  </cols>
  <sheetData>
    <row r="1" spans="1:21" x14ac:dyDescent="0.35">
      <c r="C1" s="1" t="s">
        <v>0</v>
      </c>
      <c r="D1" s="1"/>
      <c r="G1" s="1" t="s">
        <v>1</v>
      </c>
      <c r="H1" s="1"/>
      <c r="I1" s="1"/>
      <c r="J1" s="1"/>
      <c r="K1" s="1"/>
      <c r="L1" s="1"/>
      <c r="O1" s="1" t="s">
        <v>2</v>
      </c>
      <c r="P1" s="1"/>
      <c r="Q1" s="1"/>
      <c r="R1" s="1"/>
      <c r="S1" s="1"/>
      <c r="T1" s="1"/>
    </row>
    <row r="2" spans="1:21" s="1" customFormat="1" ht="71.5"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134</v>
      </c>
      <c r="D7" t="s">
        <v>135</v>
      </c>
    </row>
    <row r="8" spans="1:21" x14ac:dyDescent="0.35">
      <c r="A8" s="47" t="s">
        <v>54</v>
      </c>
      <c r="B8" s="47" t="s">
        <v>81</v>
      </c>
      <c r="C8" s="42" t="e">
        <f>IF(COUNT(O8:Q8)&gt;0,AVERAGE(O8:Q8),NA())</f>
        <v>#N/A</v>
      </c>
      <c r="D8" s="42" t="e">
        <f>IF(COUNT(R8:U8)&gt;0,AVERAGE(R8:U8),NA())</f>
        <v>#N/A</v>
      </c>
      <c r="G8" s="48" t="s">
        <v>131</v>
      </c>
      <c r="H8" s="48" t="s">
        <v>131</v>
      </c>
      <c r="I8" s="48" t="s">
        <v>131</v>
      </c>
      <c r="J8" s="48" t="s">
        <v>131</v>
      </c>
      <c r="K8" s="48" t="s">
        <v>131</v>
      </c>
      <c r="L8" s="48" t="s">
        <v>131</v>
      </c>
      <c r="M8" s="48" t="s">
        <v>131</v>
      </c>
      <c r="N8" s="3"/>
      <c r="O8" s="3" t="str">
        <f t="shared" ref="O8:U8" si="0">IF(ISNUMBER(G8)=TRUE,O$5*(G8-O$4)/(O$3-O$4)+(1-O$5)*(1-(G8-O$4)/(O$3-O$4)),"..")</f>
        <v>..</v>
      </c>
      <c r="P8" s="3" t="str">
        <f t="shared" si="0"/>
        <v>..</v>
      </c>
      <c r="Q8" s="3" t="str">
        <f t="shared" si="0"/>
        <v>..</v>
      </c>
      <c r="R8" s="3" t="str">
        <f t="shared" si="0"/>
        <v>..</v>
      </c>
      <c r="S8" s="3" t="str">
        <f t="shared" si="0"/>
        <v>..</v>
      </c>
      <c r="T8" s="3" t="str">
        <f t="shared" si="0"/>
        <v>..</v>
      </c>
      <c r="U8" s="3" t="str">
        <f t="shared" si="0"/>
        <v>..</v>
      </c>
    </row>
    <row r="9" spans="1:21" x14ac:dyDescent="0.35">
      <c r="A9" s="47" t="s">
        <v>39</v>
      </c>
      <c r="B9" s="47" t="s">
        <v>21</v>
      </c>
      <c r="C9" s="42">
        <f t="shared" ref="C9:C51" si="1">IF(COUNT(O9:Q9)&gt;0,AVERAGE(O9:Q9),NA())</f>
        <v>0.36336184999999999</v>
      </c>
      <c r="D9" s="42">
        <f t="shared" ref="D9:D51" si="2">IF(COUNT(R9:U9)&gt;0,AVERAGE(R9:U9),NA())</f>
        <v>0.39518166500000002</v>
      </c>
      <c r="G9" s="48">
        <v>3.4295057999999998</v>
      </c>
      <c r="H9" s="48">
        <v>4.0455440999999999</v>
      </c>
      <c r="I9" s="48">
        <v>3.4258055999999999</v>
      </c>
      <c r="J9" s="48">
        <v>4.2988586</v>
      </c>
      <c r="K9" s="48">
        <v>4.2022810000000002</v>
      </c>
      <c r="L9" s="48">
        <v>3.7694051000000002</v>
      </c>
      <c r="M9" s="48">
        <v>3.5367218999999999</v>
      </c>
      <c r="N9" s="3"/>
      <c r="O9" s="3">
        <f t="shared" ref="O9:O51" si="3">IF(ISNUMBER(G9)=TRUE,O$5*(G9-O$4)/(O$3-O$4)+(1-O$5)*(1-(G9-O$4)/(O$3-O$4)),"..")</f>
        <v>0.34295058</v>
      </c>
      <c r="P9" s="3">
        <f t="shared" ref="P9:P51" si="4">IF(ISNUMBER(H9)=TRUE,P$5*(H9-P$4)/(P$3-P$4)+(1-P$5)*(1-(H9-P$4)/(P$3-P$4)),"..")</f>
        <v>0.40455440999999998</v>
      </c>
      <c r="Q9" s="3">
        <f t="shared" ref="Q9:Q51" si="5">IF(ISNUMBER(I9)=TRUE,Q$5*(I9-Q$4)/(Q$3-Q$4)+(1-Q$5)*(1-(I9-Q$4)/(Q$3-Q$4)),"..")</f>
        <v>0.34258055999999998</v>
      </c>
      <c r="R9" s="3">
        <f t="shared" ref="R9:R51" si="6">IF(ISNUMBER(J9)=TRUE,R$5*(J9-R$4)/(R$3-R$4)+(1-R$5)*(1-(J9-R$4)/(R$3-R$4)),"..")</f>
        <v>0.42988586000000001</v>
      </c>
      <c r="S9" s="3">
        <f t="shared" ref="S9:S51" si="7">IF(ISNUMBER(K9)=TRUE,S$5*(K9-S$4)/(S$3-S$4)+(1-S$5)*(1-(K9-S$4)/(S$3-S$4)),"..")</f>
        <v>0.42022809999999999</v>
      </c>
      <c r="T9" s="3">
        <f t="shared" ref="T9:T51" si="8">IF(ISNUMBER(L9)=TRUE,T$5*(L9-T$4)/(T$3-T$4)+(1-T$5)*(1-(L9-T$4)/(T$3-T$4)),"..")</f>
        <v>0.37694051000000001</v>
      </c>
      <c r="U9" s="3">
        <f t="shared" ref="U9:U51" si="9">IF(ISNUMBER(M9)=TRUE,U$5*(M9-U$4)/(U$3-U$4)+(1-U$5)*(1-(M9-U$4)/(U$3-U$4)),"..")</f>
        <v>0.35367219</v>
      </c>
    </row>
    <row r="10" spans="1:21" x14ac:dyDescent="0.35">
      <c r="A10" s="47" t="s">
        <v>40</v>
      </c>
      <c r="B10" s="47" t="s">
        <v>22</v>
      </c>
      <c r="C10" s="42">
        <f t="shared" si="1"/>
        <v>0.72939507333333342</v>
      </c>
      <c r="D10" s="42">
        <f t="shared" si="2"/>
        <v>0.65653952500000012</v>
      </c>
      <c r="G10" s="48">
        <v>7.2732625000000004</v>
      </c>
      <c r="H10" s="48">
        <v>7.6361299000000002</v>
      </c>
      <c r="I10" s="48">
        <v>6.9724598000000002</v>
      </c>
      <c r="J10" s="48">
        <v>7.7065200999999997</v>
      </c>
      <c r="K10" s="48">
        <v>6.7920194</v>
      </c>
      <c r="L10" s="48">
        <v>6.3751030000000002</v>
      </c>
      <c r="M10" s="48">
        <v>5.3879384999999997</v>
      </c>
      <c r="N10" s="3"/>
      <c r="O10" s="3">
        <f t="shared" si="3"/>
        <v>0.72732625000000006</v>
      </c>
      <c r="P10" s="3">
        <f t="shared" si="4"/>
        <v>0.76361299000000005</v>
      </c>
      <c r="Q10" s="3">
        <f t="shared" si="5"/>
        <v>0.69724598000000004</v>
      </c>
      <c r="R10" s="3">
        <f t="shared" si="6"/>
        <v>0.77065200999999994</v>
      </c>
      <c r="S10" s="3">
        <f t="shared" si="7"/>
        <v>0.67920194</v>
      </c>
      <c r="T10" s="3">
        <f t="shared" si="8"/>
        <v>0.63751029999999997</v>
      </c>
      <c r="U10" s="3">
        <f t="shared" si="9"/>
        <v>0.53879385000000002</v>
      </c>
    </row>
    <row r="11" spans="1:21" x14ac:dyDescent="0.35">
      <c r="A11" s="47" t="s">
        <v>140</v>
      </c>
      <c r="B11" s="47" t="s">
        <v>137</v>
      </c>
      <c r="C11" s="42">
        <f t="shared" si="1"/>
        <v>0.39647895666666672</v>
      </c>
      <c r="D11" s="42">
        <f t="shared" si="2"/>
        <v>0.40966610749999999</v>
      </c>
      <c r="G11" s="48">
        <v>3.6482036</v>
      </c>
      <c r="H11" s="48">
        <v>3.9506318999999999</v>
      </c>
      <c r="I11" s="48">
        <v>4.2955332000000004</v>
      </c>
      <c r="J11" s="48">
        <v>4.3849010000000002</v>
      </c>
      <c r="K11" s="48">
        <v>4.8898706000000001</v>
      </c>
      <c r="L11" s="48">
        <v>3.3704337999999998</v>
      </c>
      <c r="M11" s="48">
        <v>3.7414388999999999</v>
      </c>
      <c r="N11" s="3"/>
      <c r="O11" s="3">
        <f t="shared" si="3"/>
        <v>0.36482036000000001</v>
      </c>
      <c r="P11" s="3">
        <f t="shared" si="4"/>
        <v>0.39506319000000001</v>
      </c>
      <c r="Q11" s="3">
        <f t="shared" si="5"/>
        <v>0.42955332000000002</v>
      </c>
      <c r="R11" s="3">
        <f t="shared" si="6"/>
        <v>0.43849009999999999</v>
      </c>
      <c r="S11" s="3">
        <f t="shared" si="7"/>
        <v>0.48898706000000003</v>
      </c>
      <c r="T11" s="3">
        <f t="shared" si="8"/>
        <v>0.33704338</v>
      </c>
      <c r="U11" s="3">
        <f t="shared" si="9"/>
        <v>0.37414388999999998</v>
      </c>
    </row>
    <row r="12" spans="1:21" x14ac:dyDescent="0.35">
      <c r="A12" s="47" t="s">
        <v>41</v>
      </c>
      <c r="B12" s="47" t="s">
        <v>23</v>
      </c>
      <c r="C12" s="42">
        <f t="shared" si="1"/>
        <v>0.45473307000000002</v>
      </c>
      <c r="D12" s="42">
        <f t="shared" si="2"/>
        <v>0.53797860000000008</v>
      </c>
      <c r="G12" s="48">
        <v>3.8853306999999999</v>
      </c>
      <c r="H12" s="48">
        <v>4.0438694999999996</v>
      </c>
      <c r="I12" s="48">
        <v>5.7127919</v>
      </c>
      <c r="J12" s="48">
        <v>6.3331150999999997</v>
      </c>
      <c r="K12" s="48">
        <v>4.8156748</v>
      </c>
      <c r="L12" s="48">
        <v>5.4459109000000003</v>
      </c>
      <c r="M12" s="48">
        <v>4.9244431999999998</v>
      </c>
      <c r="N12" s="3"/>
      <c r="O12" s="3">
        <f t="shared" si="3"/>
        <v>0.38853306999999998</v>
      </c>
      <c r="P12" s="3">
        <f t="shared" si="4"/>
        <v>0.40438694999999997</v>
      </c>
      <c r="Q12" s="3">
        <f t="shared" si="5"/>
        <v>0.57127919000000005</v>
      </c>
      <c r="R12" s="3">
        <f t="shared" si="6"/>
        <v>0.63331150999999997</v>
      </c>
      <c r="S12" s="3">
        <f t="shared" si="7"/>
        <v>0.48156747999999999</v>
      </c>
      <c r="T12" s="3">
        <f t="shared" si="8"/>
        <v>0.54459109000000006</v>
      </c>
      <c r="U12" s="3">
        <f t="shared" si="9"/>
        <v>0.49244431999999999</v>
      </c>
    </row>
    <row r="13" spans="1:21" x14ac:dyDescent="0.35">
      <c r="A13" s="47" t="s">
        <v>132</v>
      </c>
      <c r="B13" s="47" t="s">
        <v>124</v>
      </c>
      <c r="C13" s="42">
        <f t="shared" si="1"/>
        <v>0.20594246000000002</v>
      </c>
      <c r="D13" s="42">
        <f t="shared" si="2"/>
        <v>0.37411759499999997</v>
      </c>
      <c r="G13" s="48">
        <v>2.3922588999999999</v>
      </c>
      <c r="H13" s="48">
        <v>1.9880945999999999</v>
      </c>
      <c r="I13" s="48">
        <v>1.7979202999999999</v>
      </c>
      <c r="J13" s="48">
        <v>3.499028</v>
      </c>
      <c r="K13" s="48">
        <v>5.7244333999999997</v>
      </c>
      <c r="L13" s="48">
        <v>2.9737182</v>
      </c>
      <c r="M13" s="48">
        <v>2.7675242</v>
      </c>
      <c r="N13" s="3"/>
      <c r="O13" s="3">
        <f t="shared" si="3"/>
        <v>0.23922589</v>
      </c>
      <c r="P13" s="3">
        <f t="shared" si="4"/>
        <v>0.19880945999999999</v>
      </c>
      <c r="Q13" s="3">
        <f t="shared" si="5"/>
        <v>0.17979202999999999</v>
      </c>
      <c r="R13" s="3">
        <f t="shared" si="6"/>
        <v>0.34990280000000001</v>
      </c>
      <c r="S13" s="3">
        <f t="shared" si="7"/>
        <v>0.57244333999999997</v>
      </c>
      <c r="T13" s="3">
        <f t="shared" si="8"/>
        <v>0.29737182000000001</v>
      </c>
      <c r="U13" s="3">
        <f t="shared" si="9"/>
        <v>0.27675242</v>
      </c>
    </row>
    <row r="14" spans="1:21" x14ac:dyDescent="0.35">
      <c r="A14" s="47" t="s">
        <v>55</v>
      </c>
      <c r="B14" s="47" t="s">
        <v>82</v>
      </c>
      <c r="C14" s="42" t="e">
        <f t="shared" si="1"/>
        <v>#N/A</v>
      </c>
      <c r="D14" s="42" t="e">
        <f t="shared" si="2"/>
        <v>#N/A</v>
      </c>
      <c r="G14" s="48" t="s">
        <v>131</v>
      </c>
      <c r="H14" s="48" t="s">
        <v>131</v>
      </c>
      <c r="I14" s="48" t="s">
        <v>131</v>
      </c>
      <c r="J14" s="48" t="s">
        <v>131</v>
      </c>
      <c r="K14" s="48" t="s">
        <v>131</v>
      </c>
      <c r="L14" s="48" t="s">
        <v>131</v>
      </c>
      <c r="M14" s="48" t="s">
        <v>131</v>
      </c>
      <c r="N14" s="3"/>
      <c r="O14" s="3" t="str">
        <f t="shared" si="3"/>
        <v>..</v>
      </c>
      <c r="P14" s="3" t="str">
        <f t="shared" si="4"/>
        <v>..</v>
      </c>
      <c r="Q14" s="3" t="str">
        <f t="shared" si="5"/>
        <v>..</v>
      </c>
      <c r="R14" s="3" t="str">
        <f t="shared" si="6"/>
        <v>..</v>
      </c>
      <c r="S14" s="3" t="str">
        <f t="shared" si="7"/>
        <v>..</v>
      </c>
      <c r="T14" s="3" t="str">
        <f t="shared" si="8"/>
        <v>..</v>
      </c>
      <c r="U14" s="3" t="str">
        <f t="shared" si="9"/>
        <v>..</v>
      </c>
    </row>
    <row r="15" spans="1:21" x14ac:dyDescent="0.35">
      <c r="A15" s="47" t="s">
        <v>34</v>
      </c>
      <c r="B15" s="47" t="s">
        <v>136</v>
      </c>
      <c r="C15" s="42">
        <f t="shared" si="1"/>
        <v>0.48195781666666665</v>
      </c>
      <c r="D15" s="42">
        <f t="shared" si="2"/>
        <v>0.51806917249999995</v>
      </c>
      <c r="G15" s="48">
        <v>4.6065011</v>
      </c>
      <c r="H15" s="48">
        <v>5.4563769999999998</v>
      </c>
      <c r="I15" s="48">
        <v>4.3958564000000004</v>
      </c>
      <c r="J15" s="48">
        <v>6.4014726</v>
      </c>
      <c r="K15" s="48">
        <v>5.9098553999999996</v>
      </c>
      <c r="L15" s="48">
        <v>3.9466991</v>
      </c>
      <c r="M15" s="48">
        <v>4.4647398000000003</v>
      </c>
      <c r="N15" s="3"/>
      <c r="O15" s="3">
        <f t="shared" si="3"/>
        <v>0.46065011</v>
      </c>
      <c r="P15" s="3">
        <f t="shared" si="4"/>
        <v>0.5456377</v>
      </c>
      <c r="Q15" s="3">
        <f t="shared" si="5"/>
        <v>0.43958564000000006</v>
      </c>
      <c r="R15" s="3">
        <f t="shared" si="6"/>
        <v>0.64014726</v>
      </c>
      <c r="S15" s="3">
        <f t="shared" si="7"/>
        <v>0.59098553999999992</v>
      </c>
      <c r="T15" s="3">
        <f t="shared" si="8"/>
        <v>0.39466991000000001</v>
      </c>
      <c r="U15" s="3">
        <f t="shared" si="9"/>
        <v>0.44647398000000005</v>
      </c>
    </row>
    <row r="16" spans="1:21" x14ac:dyDescent="0.35">
      <c r="A16" s="47" t="s">
        <v>10</v>
      </c>
      <c r="B16" s="47" t="s">
        <v>10</v>
      </c>
      <c r="C16" s="42" t="e">
        <f t="shared" si="1"/>
        <v>#N/A</v>
      </c>
      <c r="D16" s="42" t="e">
        <f t="shared" si="2"/>
        <v>#N/A</v>
      </c>
      <c r="G16" s="48" t="s">
        <v>131</v>
      </c>
      <c r="H16" s="48" t="s">
        <v>131</v>
      </c>
      <c r="I16" s="48" t="s">
        <v>131</v>
      </c>
      <c r="J16" s="48" t="s">
        <v>131</v>
      </c>
      <c r="K16" s="48" t="s">
        <v>131</v>
      </c>
      <c r="L16" s="48" t="s">
        <v>131</v>
      </c>
      <c r="M16" s="48" t="s">
        <v>131</v>
      </c>
      <c r="N16" s="3"/>
      <c r="O16" s="3" t="str">
        <f t="shared" si="3"/>
        <v>..</v>
      </c>
      <c r="P16" s="3" t="str">
        <f t="shared" si="4"/>
        <v>..</v>
      </c>
      <c r="Q16" s="3" t="str">
        <f t="shared" si="5"/>
        <v>..</v>
      </c>
      <c r="R16" s="3" t="str">
        <f t="shared" si="6"/>
        <v>..</v>
      </c>
      <c r="S16" s="3" t="str">
        <f t="shared" si="7"/>
        <v>..</v>
      </c>
      <c r="T16" s="3" t="str">
        <f t="shared" si="8"/>
        <v>..</v>
      </c>
      <c r="U16" s="3" t="str">
        <f t="shared" si="9"/>
        <v>..</v>
      </c>
    </row>
    <row r="17" spans="1:21" x14ac:dyDescent="0.35">
      <c r="A17" s="47" t="s">
        <v>56</v>
      </c>
      <c r="B17" s="47" t="s">
        <v>79</v>
      </c>
      <c r="C17" s="42">
        <f t="shared" si="1"/>
        <v>0.48213152666666664</v>
      </c>
      <c r="D17" s="42">
        <f t="shared" si="2"/>
        <v>0.68643235000000002</v>
      </c>
      <c r="G17" s="48">
        <v>4.2366538</v>
      </c>
      <c r="H17" s="48">
        <v>5.4445728999999998</v>
      </c>
      <c r="I17" s="48">
        <v>4.7827190999999996</v>
      </c>
      <c r="J17" s="48">
        <v>7.9929318</v>
      </c>
      <c r="K17" s="48">
        <v>7.7249198000000003</v>
      </c>
      <c r="L17" s="48">
        <v>6.2945700000000002</v>
      </c>
      <c r="M17" s="48">
        <v>5.4448724000000004</v>
      </c>
      <c r="N17" s="3"/>
      <c r="O17" s="3">
        <f t="shared" si="3"/>
        <v>0.42366537999999998</v>
      </c>
      <c r="P17" s="3">
        <f t="shared" si="4"/>
        <v>0.54445728999999998</v>
      </c>
      <c r="Q17" s="3">
        <f t="shared" si="5"/>
        <v>0.47827190999999997</v>
      </c>
      <c r="R17" s="3">
        <f t="shared" si="6"/>
        <v>0.79929318000000005</v>
      </c>
      <c r="S17" s="3">
        <f t="shared" si="7"/>
        <v>0.77249198000000008</v>
      </c>
      <c r="T17" s="3">
        <f t="shared" si="8"/>
        <v>0.62945700000000004</v>
      </c>
      <c r="U17" s="3">
        <f t="shared" si="9"/>
        <v>0.54448724000000004</v>
      </c>
    </row>
    <row r="18" spans="1:21" x14ac:dyDescent="0.35">
      <c r="A18" s="47" t="s">
        <v>131</v>
      </c>
      <c r="B18" s="47" t="s">
        <v>83</v>
      </c>
      <c r="C18" s="42" t="e">
        <f t="shared" si="1"/>
        <v>#N/A</v>
      </c>
      <c r="D18" s="42" t="e">
        <f t="shared" si="2"/>
        <v>#N/A</v>
      </c>
      <c r="G18" s="48" t="s">
        <v>131</v>
      </c>
      <c r="H18" s="48" t="s">
        <v>131</v>
      </c>
      <c r="I18" s="48" t="s">
        <v>131</v>
      </c>
      <c r="J18" s="48" t="s">
        <v>131</v>
      </c>
      <c r="K18" s="48" t="s">
        <v>131</v>
      </c>
      <c r="L18" s="48" t="s">
        <v>131</v>
      </c>
      <c r="M18" s="48" t="s">
        <v>131</v>
      </c>
      <c r="N18" s="3"/>
      <c r="O18" s="3" t="str">
        <f t="shared" si="3"/>
        <v>..</v>
      </c>
      <c r="P18" s="3" t="str">
        <f t="shared" si="4"/>
        <v>..</v>
      </c>
      <c r="Q18" s="3" t="str">
        <f t="shared" si="5"/>
        <v>..</v>
      </c>
      <c r="R18" s="3" t="str">
        <f t="shared" si="6"/>
        <v>..</v>
      </c>
      <c r="S18" s="3" t="str">
        <f t="shared" si="7"/>
        <v>..</v>
      </c>
      <c r="T18" s="3" t="str">
        <f t="shared" si="8"/>
        <v>..</v>
      </c>
      <c r="U18" s="3" t="str">
        <f t="shared" si="9"/>
        <v>..</v>
      </c>
    </row>
    <row r="19" spans="1:21" x14ac:dyDescent="0.35">
      <c r="A19" s="47" t="s">
        <v>57</v>
      </c>
      <c r="B19" s="47" t="s">
        <v>84</v>
      </c>
      <c r="C19" s="42" t="e">
        <f t="shared" si="1"/>
        <v>#N/A</v>
      </c>
      <c r="D19" s="42" t="e">
        <f t="shared" si="2"/>
        <v>#N/A</v>
      </c>
      <c r="G19" s="48" t="s">
        <v>131</v>
      </c>
      <c r="H19" s="48" t="s">
        <v>131</v>
      </c>
      <c r="I19" s="48" t="s">
        <v>131</v>
      </c>
      <c r="J19" s="48" t="s">
        <v>131</v>
      </c>
      <c r="K19" s="48" t="s">
        <v>131</v>
      </c>
      <c r="L19" s="48" t="s">
        <v>131</v>
      </c>
      <c r="M19" s="48" t="s">
        <v>131</v>
      </c>
      <c r="N19" s="3"/>
      <c r="O19" s="3" t="str">
        <f t="shared" si="3"/>
        <v>..</v>
      </c>
      <c r="P19" s="3" t="str">
        <f t="shared" si="4"/>
        <v>..</v>
      </c>
      <c r="Q19" s="3" t="str">
        <f t="shared" si="5"/>
        <v>..</v>
      </c>
      <c r="R19" s="3" t="str">
        <f t="shared" si="6"/>
        <v>..</v>
      </c>
      <c r="S19" s="3" t="str">
        <f t="shared" si="7"/>
        <v>..</v>
      </c>
      <c r="T19" s="3" t="str">
        <f t="shared" si="8"/>
        <v>..</v>
      </c>
      <c r="U19" s="3" t="str">
        <f t="shared" si="9"/>
        <v>..</v>
      </c>
    </row>
    <row r="20" spans="1:21" x14ac:dyDescent="0.35">
      <c r="A20" s="47" t="s">
        <v>35</v>
      </c>
      <c r="B20" s="47" t="s">
        <v>125</v>
      </c>
      <c r="C20" s="42">
        <f t="shared" si="1"/>
        <v>0.29215147333333336</v>
      </c>
      <c r="D20" s="42">
        <f t="shared" si="2"/>
        <v>0.67065391750000003</v>
      </c>
      <c r="G20" s="48">
        <v>3.0705075000000002</v>
      </c>
      <c r="H20" s="48">
        <v>2.9484732</v>
      </c>
      <c r="I20" s="48">
        <v>2.7455634999999998</v>
      </c>
      <c r="J20" s="48">
        <v>7.4299249999999999</v>
      </c>
      <c r="K20" s="48">
        <v>8.1480627000000005</v>
      </c>
      <c r="L20" s="48">
        <v>4.7987099000000004</v>
      </c>
      <c r="M20" s="48">
        <v>6.4494591000000003</v>
      </c>
      <c r="N20" s="3"/>
      <c r="O20" s="3">
        <f t="shared" si="3"/>
        <v>0.30705075000000004</v>
      </c>
      <c r="P20" s="3">
        <f t="shared" si="4"/>
        <v>0.29484732000000002</v>
      </c>
      <c r="Q20" s="3">
        <f t="shared" si="5"/>
        <v>0.27455635</v>
      </c>
      <c r="R20" s="3">
        <f t="shared" si="6"/>
        <v>0.74299249999999994</v>
      </c>
      <c r="S20" s="3">
        <f t="shared" si="7"/>
        <v>0.81480627000000005</v>
      </c>
      <c r="T20" s="3">
        <f t="shared" si="8"/>
        <v>0.47987099000000005</v>
      </c>
      <c r="U20" s="3">
        <f t="shared" si="9"/>
        <v>0.64494591000000001</v>
      </c>
    </row>
    <row r="21" spans="1:21" x14ac:dyDescent="0.35">
      <c r="A21" s="47" t="s">
        <v>133</v>
      </c>
      <c r="B21" s="47" t="s">
        <v>126</v>
      </c>
      <c r="C21" s="42">
        <f t="shared" si="1"/>
        <v>0.46726174333333331</v>
      </c>
      <c r="D21" s="42">
        <f t="shared" si="2"/>
        <v>0.43570599000000004</v>
      </c>
      <c r="G21" s="48">
        <v>3.8366970999999999</v>
      </c>
      <c r="H21" s="48">
        <v>6.0482078000000001</v>
      </c>
      <c r="I21" s="48">
        <v>4.1329473999999999</v>
      </c>
      <c r="J21" s="48">
        <v>5.8482174999999996</v>
      </c>
      <c r="K21" s="48">
        <v>4.7599964000000003</v>
      </c>
      <c r="L21" s="48">
        <v>3.2519555000000002</v>
      </c>
      <c r="M21" s="48">
        <v>3.5680702000000002</v>
      </c>
      <c r="N21" s="3"/>
      <c r="O21" s="3">
        <f t="shared" si="3"/>
        <v>0.38366971</v>
      </c>
      <c r="P21" s="3">
        <f t="shared" si="4"/>
        <v>0.60482078000000006</v>
      </c>
      <c r="Q21" s="3">
        <f t="shared" si="5"/>
        <v>0.41329473999999999</v>
      </c>
      <c r="R21" s="3">
        <f t="shared" si="6"/>
        <v>0.58482174999999992</v>
      </c>
      <c r="S21" s="3">
        <f t="shared" si="7"/>
        <v>0.47599964000000006</v>
      </c>
      <c r="T21" s="3">
        <f t="shared" si="8"/>
        <v>0.32519555</v>
      </c>
      <c r="U21" s="3">
        <f t="shared" si="9"/>
        <v>0.35680702000000003</v>
      </c>
    </row>
    <row r="22" spans="1:21" x14ac:dyDescent="0.35">
      <c r="A22" s="47" t="s">
        <v>42</v>
      </c>
      <c r="B22" s="47" t="s">
        <v>24</v>
      </c>
      <c r="C22" s="42">
        <f t="shared" si="1"/>
        <v>0.53938301333333338</v>
      </c>
      <c r="D22" s="42">
        <f t="shared" si="2"/>
        <v>0.64318279</v>
      </c>
      <c r="G22" s="48">
        <v>4.2084159999999997</v>
      </c>
      <c r="H22" s="48">
        <v>6.6616311000000001</v>
      </c>
      <c r="I22" s="48">
        <v>5.3114432999999996</v>
      </c>
      <c r="J22" s="48">
        <v>6.8149486000000001</v>
      </c>
      <c r="K22" s="48">
        <v>8.1047086999999998</v>
      </c>
      <c r="L22" s="48">
        <v>4.2808622999999999</v>
      </c>
      <c r="M22" s="48">
        <v>6.5267920000000004</v>
      </c>
      <c r="N22" s="3"/>
      <c r="O22" s="3">
        <f t="shared" si="3"/>
        <v>0.42084159999999998</v>
      </c>
      <c r="P22" s="3">
        <f t="shared" si="4"/>
        <v>0.66616311000000006</v>
      </c>
      <c r="Q22" s="3">
        <f t="shared" si="5"/>
        <v>0.53114432999999994</v>
      </c>
      <c r="R22" s="3">
        <f t="shared" si="6"/>
        <v>0.68149486000000004</v>
      </c>
      <c r="S22" s="3">
        <f t="shared" si="7"/>
        <v>0.81047086999999995</v>
      </c>
      <c r="T22" s="3">
        <f t="shared" si="8"/>
        <v>0.42808623000000001</v>
      </c>
      <c r="U22" s="3">
        <f t="shared" si="9"/>
        <v>0.65267920000000001</v>
      </c>
    </row>
    <row r="23" spans="1:21" x14ac:dyDescent="0.35">
      <c r="A23" s="47" t="s">
        <v>43</v>
      </c>
      <c r="B23" s="47" t="s">
        <v>25</v>
      </c>
      <c r="C23" s="42">
        <f t="shared" si="1"/>
        <v>0.37163326000000002</v>
      </c>
      <c r="D23" s="42">
        <f t="shared" si="2"/>
        <v>0.41905509249999995</v>
      </c>
      <c r="G23" s="48">
        <v>3.7470343000000002</v>
      </c>
      <c r="H23" s="48">
        <v>4.0811881999999997</v>
      </c>
      <c r="I23" s="48">
        <v>3.3207753000000002</v>
      </c>
      <c r="J23" s="48">
        <v>5.9407968999999996</v>
      </c>
      <c r="K23" s="48">
        <v>5.6610531999999996</v>
      </c>
      <c r="L23" s="48">
        <v>2.5284371000000001</v>
      </c>
      <c r="M23" s="48">
        <v>2.6319165</v>
      </c>
      <c r="N23" s="3"/>
      <c r="O23" s="3">
        <f t="shared" si="3"/>
        <v>0.37470343</v>
      </c>
      <c r="P23" s="3">
        <f t="shared" si="4"/>
        <v>0.40811881999999999</v>
      </c>
      <c r="Q23" s="3">
        <f t="shared" si="5"/>
        <v>0.33207753000000001</v>
      </c>
      <c r="R23" s="3">
        <f t="shared" si="6"/>
        <v>0.59407968999999994</v>
      </c>
      <c r="S23" s="3">
        <f t="shared" si="7"/>
        <v>0.56610531999999991</v>
      </c>
      <c r="T23" s="3">
        <f t="shared" si="8"/>
        <v>0.25284371</v>
      </c>
      <c r="U23" s="3">
        <f t="shared" si="9"/>
        <v>0.26319165</v>
      </c>
    </row>
    <row r="24" spans="1:21" x14ac:dyDescent="0.35">
      <c r="A24" s="47" t="s">
        <v>8</v>
      </c>
      <c r="B24" s="47" t="s">
        <v>85</v>
      </c>
      <c r="C24" s="42" t="e">
        <f t="shared" si="1"/>
        <v>#N/A</v>
      </c>
      <c r="D24" s="42" t="e">
        <f t="shared" si="2"/>
        <v>#N/A</v>
      </c>
      <c r="G24" s="48" t="s">
        <v>131</v>
      </c>
      <c r="H24" s="48" t="s">
        <v>131</v>
      </c>
      <c r="I24" s="48" t="s">
        <v>131</v>
      </c>
      <c r="J24" s="48" t="s">
        <v>131</v>
      </c>
      <c r="K24" s="48" t="s">
        <v>131</v>
      </c>
      <c r="L24" s="48" t="s">
        <v>131</v>
      </c>
      <c r="M24" s="48" t="s">
        <v>131</v>
      </c>
      <c r="N24" s="3"/>
      <c r="O24" s="3" t="str">
        <f t="shared" si="3"/>
        <v>..</v>
      </c>
      <c r="P24" s="3" t="str">
        <f t="shared" si="4"/>
        <v>..</v>
      </c>
      <c r="Q24" s="3" t="str">
        <f t="shared" si="5"/>
        <v>..</v>
      </c>
      <c r="R24" s="3" t="str">
        <f t="shared" si="6"/>
        <v>..</v>
      </c>
      <c r="S24" s="3" t="str">
        <f t="shared" si="7"/>
        <v>..</v>
      </c>
      <c r="T24" s="3" t="str">
        <f t="shared" si="8"/>
        <v>..</v>
      </c>
      <c r="U24" s="3" t="str">
        <f t="shared" si="9"/>
        <v>..</v>
      </c>
    </row>
    <row r="25" spans="1:21" x14ac:dyDescent="0.35">
      <c r="A25" s="47" t="s">
        <v>17</v>
      </c>
      <c r="B25" s="47" t="s">
        <v>127</v>
      </c>
      <c r="C25" s="42">
        <f t="shared" si="1"/>
        <v>0.46283655333333334</v>
      </c>
      <c r="D25" s="42">
        <f t="shared" si="2"/>
        <v>0.59873303</v>
      </c>
      <c r="G25" s="48">
        <v>4.1769609000000001</v>
      </c>
      <c r="H25" s="48">
        <v>5.3382936000000001</v>
      </c>
      <c r="I25" s="48">
        <v>4.3698420999999996</v>
      </c>
      <c r="J25" s="48">
        <v>7.4648861999999996</v>
      </c>
      <c r="K25" s="48">
        <v>7.3847775000000002</v>
      </c>
      <c r="L25" s="48">
        <v>4.2595358000000001</v>
      </c>
      <c r="M25" s="48">
        <v>4.8401217000000001</v>
      </c>
      <c r="N25" s="3"/>
      <c r="O25" s="3">
        <f t="shared" si="3"/>
        <v>0.41769609000000002</v>
      </c>
      <c r="P25" s="3">
        <f t="shared" si="4"/>
        <v>0.53382936000000003</v>
      </c>
      <c r="Q25" s="3">
        <f t="shared" si="5"/>
        <v>0.43698420999999998</v>
      </c>
      <c r="R25" s="3">
        <f t="shared" si="6"/>
        <v>0.74648861999999994</v>
      </c>
      <c r="S25" s="3">
        <f t="shared" si="7"/>
        <v>0.73847775000000004</v>
      </c>
      <c r="T25" s="3">
        <f t="shared" si="8"/>
        <v>0.42595358</v>
      </c>
      <c r="U25" s="3">
        <f t="shared" si="9"/>
        <v>0.48401217000000002</v>
      </c>
    </row>
    <row r="26" spans="1:21" x14ac:dyDescent="0.35">
      <c r="A26" s="47" t="s">
        <v>44</v>
      </c>
      <c r="B26" s="47" t="s">
        <v>26</v>
      </c>
      <c r="C26" s="42">
        <f t="shared" si="1"/>
        <v>0.54916775999999989</v>
      </c>
      <c r="D26" s="42">
        <f t="shared" si="2"/>
        <v>0.62932235250000002</v>
      </c>
      <c r="G26" s="48">
        <v>5.7718897</v>
      </c>
      <c r="H26" s="48">
        <v>5.7003921999999996</v>
      </c>
      <c r="I26" s="48">
        <v>5.0027508999999997</v>
      </c>
      <c r="J26" s="48">
        <v>5.7910085000000002</v>
      </c>
      <c r="K26" s="48">
        <v>7.3288465</v>
      </c>
      <c r="L26" s="48">
        <v>6.9106554999999998</v>
      </c>
      <c r="M26" s="48">
        <v>5.1423835999999996</v>
      </c>
      <c r="N26" s="3"/>
      <c r="O26" s="3">
        <f t="shared" si="3"/>
        <v>0.57718897000000002</v>
      </c>
      <c r="P26" s="3">
        <f t="shared" si="4"/>
        <v>0.57003921999999996</v>
      </c>
      <c r="Q26" s="3">
        <f t="shared" si="5"/>
        <v>0.50027508999999992</v>
      </c>
      <c r="R26" s="3">
        <f t="shared" si="6"/>
        <v>0.57910085</v>
      </c>
      <c r="S26" s="3">
        <f t="shared" si="7"/>
        <v>0.73288465000000003</v>
      </c>
      <c r="T26" s="3">
        <f t="shared" si="8"/>
        <v>0.69106555000000003</v>
      </c>
      <c r="U26" s="3">
        <f t="shared" si="9"/>
        <v>0.51423836000000001</v>
      </c>
    </row>
    <row r="27" spans="1:21" x14ac:dyDescent="0.35">
      <c r="A27" s="47" t="s">
        <v>45</v>
      </c>
      <c r="B27" s="47" t="s">
        <v>27</v>
      </c>
      <c r="C27" s="42">
        <f t="shared" si="1"/>
        <v>0.50741206666666672</v>
      </c>
      <c r="D27" s="42">
        <f t="shared" si="2"/>
        <v>0.65788855750000008</v>
      </c>
      <c r="G27" s="48">
        <v>4.0783028999999997</v>
      </c>
      <c r="H27" s="48">
        <v>6.4761046999999996</v>
      </c>
      <c r="I27" s="48">
        <v>4.6679544000000002</v>
      </c>
      <c r="J27" s="48">
        <v>8.0588254999999993</v>
      </c>
      <c r="K27" s="48">
        <v>7.4389314999999998</v>
      </c>
      <c r="L27" s="48">
        <v>5.9244994999999996</v>
      </c>
      <c r="M27" s="48">
        <v>4.8932858000000001</v>
      </c>
      <c r="N27" s="3"/>
      <c r="O27" s="3">
        <f t="shared" si="3"/>
        <v>0.40783028999999998</v>
      </c>
      <c r="P27" s="3">
        <f t="shared" si="4"/>
        <v>0.64761046999999994</v>
      </c>
      <c r="Q27" s="3">
        <f t="shared" si="5"/>
        <v>0.46679544000000001</v>
      </c>
      <c r="R27" s="3">
        <f t="shared" si="6"/>
        <v>0.80588254999999998</v>
      </c>
      <c r="S27" s="3">
        <f t="shared" si="7"/>
        <v>0.74389315</v>
      </c>
      <c r="T27" s="3">
        <f t="shared" si="8"/>
        <v>0.59244995</v>
      </c>
      <c r="U27" s="3">
        <f t="shared" si="9"/>
        <v>0.48932858000000001</v>
      </c>
    </row>
    <row r="28" spans="1:21" x14ac:dyDescent="0.35">
      <c r="A28" s="47" t="s">
        <v>141</v>
      </c>
      <c r="B28" s="47" t="s">
        <v>138</v>
      </c>
      <c r="C28" s="42">
        <f t="shared" si="1"/>
        <v>0.50885670999999999</v>
      </c>
      <c r="D28" s="42">
        <f t="shared" si="2"/>
        <v>0.67133060999999994</v>
      </c>
      <c r="G28" s="48">
        <v>5.0360670000000001</v>
      </c>
      <c r="H28" s="48">
        <v>5.5661911999999996</v>
      </c>
      <c r="I28" s="48">
        <v>4.6634431000000003</v>
      </c>
      <c r="J28" s="48">
        <v>7.9483438</v>
      </c>
      <c r="K28" s="48">
        <v>7.5836616000000001</v>
      </c>
      <c r="L28" s="48">
        <v>5.2031793999999998</v>
      </c>
      <c r="M28" s="48">
        <v>6.1180396000000004</v>
      </c>
      <c r="N28" s="3"/>
      <c r="O28" s="3">
        <f t="shared" si="3"/>
        <v>0.50360669999999996</v>
      </c>
      <c r="P28" s="3">
        <f t="shared" si="4"/>
        <v>0.55661911999999991</v>
      </c>
      <c r="Q28" s="3">
        <f t="shared" si="5"/>
        <v>0.46634431000000004</v>
      </c>
      <c r="R28" s="3">
        <f t="shared" si="6"/>
        <v>0.79483437999999995</v>
      </c>
      <c r="S28" s="3">
        <f t="shared" si="7"/>
        <v>0.75836616000000001</v>
      </c>
      <c r="T28" s="3">
        <f t="shared" si="8"/>
        <v>0.52031793999999998</v>
      </c>
      <c r="U28" s="3">
        <f t="shared" si="9"/>
        <v>0.61180396000000004</v>
      </c>
    </row>
    <row r="29" spans="1:21" x14ac:dyDescent="0.35">
      <c r="A29" s="47" t="s">
        <v>9</v>
      </c>
      <c r="B29" s="47" t="s">
        <v>86</v>
      </c>
      <c r="C29" s="42" t="e">
        <f t="shared" si="1"/>
        <v>#N/A</v>
      </c>
      <c r="D29" s="42" t="e">
        <f t="shared" si="2"/>
        <v>#N/A</v>
      </c>
      <c r="G29" s="48" t="s">
        <v>131</v>
      </c>
      <c r="H29" s="48" t="s">
        <v>131</v>
      </c>
      <c r="I29" s="48" t="s">
        <v>131</v>
      </c>
      <c r="J29" s="48" t="s">
        <v>131</v>
      </c>
      <c r="K29" s="48" t="s">
        <v>131</v>
      </c>
      <c r="L29" s="48" t="s">
        <v>131</v>
      </c>
      <c r="M29" s="48" t="s">
        <v>131</v>
      </c>
      <c r="N29" s="3"/>
      <c r="O29" s="3" t="str">
        <f t="shared" si="3"/>
        <v>..</v>
      </c>
      <c r="P29" s="3" t="str">
        <f t="shared" si="4"/>
        <v>..</v>
      </c>
      <c r="Q29" s="3" t="str">
        <f t="shared" si="5"/>
        <v>..</v>
      </c>
      <c r="R29" s="3" t="str">
        <f t="shared" si="6"/>
        <v>..</v>
      </c>
      <c r="S29" s="3" t="str">
        <f t="shared" si="7"/>
        <v>..</v>
      </c>
      <c r="T29" s="3" t="str">
        <f t="shared" si="8"/>
        <v>..</v>
      </c>
      <c r="U29" s="3" t="str">
        <f t="shared" si="9"/>
        <v>..</v>
      </c>
    </row>
    <row r="30" spans="1:21" x14ac:dyDescent="0.35">
      <c r="A30" s="47" t="s">
        <v>46</v>
      </c>
      <c r="B30" s="47" t="s">
        <v>28</v>
      </c>
      <c r="C30" s="42">
        <f t="shared" si="1"/>
        <v>0.57007182333333339</v>
      </c>
      <c r="D30" s="42">
        <f t="shared" si="2"/>
        <v>0.38149366499999998</v>
      </c>
      <c r="G30" s="48">
        <v>4.3553566999999997</v>
      </c>
      <c r="H30" s="48">
        <v>6.3422174</v>
      </c>
      <c r="I30" s="48">
        <v>6.4045806000000001</v>
      </c>
      <c r="J30" s="48">
        <v>2.9705615000000001</v>
      </c>
      <c r="K30" s="48">
        <v>4.5824727999999997</v>
      </c>
      <c r="L30" s="48">
        <v>5.1684504000000002</v>
      </c>
      <c r="M30" s="48">
        <v>2.5382619000000002</v>
      </c>
      <c r="N30" s="3"/>
      <c r="O30" s="3">
        <f t="shared" si="3"/>
        <v>0.43553566999999999</v>
      </c>
      <c r="P30" s="3">
        <f t="shared" si="4"/>
        <v>0.63422173999999998</v>
      </c>
      <c r="Q30" s="3">
        <f t="shared" si="5"/>
        <v>0.64045806000000005</v>
      </c>
      <c r="R30" s="3">
        <f t="shared" si="6"/>
        <v>0.29705615000000002</v>
      </c>
      <c r="S30" s="3">
        <f t="shared" si="7"/>
        <v>0.45824727999999998</v>
      </c>
      <c r="T30" s="3">
        <f t="shared" si="8"/>
        <v>0.51684503999999998</v>
      </c>
      <c r="U30" s="3">
        <f t="shared" si="9"/>
        <v>0.25382619000000001</v>
      </c>
    </row>
    <row r="31" spans="1:21" x14ac:dyDescent="0.35">
      <c r="A31" s="47" t="s">
        <v>47</v>
      </c>
      <c r="B31" s="47" t="s">
        <v>29</v>
      </c>
      <c r="C31" s="42">
        <f t="shared" si="1"/>
        <v>0.43077309000000003</v>
      </c>
      <c r="D31" s="42">
        <f t="shared" si="2"/>
        <v>0.45989289250000004</v>
      </c>
      <c r="G31" s="48">
        <v>3.8719014999999999</v>
      </c>
      <c r="H31" s="48">
        <v>5.9073105000000004</v>
      </c>
      <c r="I31" s="48">
        <v>3.1439807000000002</v>
      </c>
      <c r="J31" s="48">
        <v>4.6933064</v>
      </c>
      <c r="K31" s="48">
        <v>4.9795995</v>
      </c>
      <c r="L31" s="48">
        <v>4.1272202</v>
      </c>
      <c r="M31" s="48">
        <v>4.5955896000000003</v>
      </c>
      <c r="N31" s="3"/>
      <c r="O31" s="3">
        <f t="shared" si="3"/>
        <v>0.38719015000000001</v>
      </c>
      <c r="P31" s="3">
        <f t="shared" si="4"/>
        <v>0.59073105000000004</v>
      </c>
      <c r="Q31" s="3">
        <f t="shared" si="5"/>
        <v>0.31439807000000003</v>
      </c>
      <c r="R31" s="3">
        <f t="shared" si="6"/>
        <v>0.46933064000000002</v>
      </c>
      <c r="S31" s="3">
        <f t="shared" si="7"/>
        <v>0.49795994999999998</v>
      </c>
      <c r="T31" s="3">
        <f t="shared" si="8"/>
        <v>0.41272202000000002</v>
      </c>
      <c r="U31" s="3">
        <f t="shared" si="9"/>
        <v>0.45955896000000002</v>
      </c>
    </row>
    <row r="32" spans="1:21" x14ac:dyDescent="0.35">
      <c r="A32" s="47" t="s">
        <v>11</v>
      </c>
      <c r="B32" s="47" t="s">
        <v>87</v>
      </c>
      <c r="C32" s="42" t="e">
        <f t="shared" si="1"/>
        <v>#N/A</v>
      </c>
      <c r="D32" s="42" t="e">
        <f t="shared" si="2"/>
        <v>#N/A</v>
      </c>
      <c r="G32" s="48" t="s">
        <v>131</v>
      </c>
      <c r="H32" s="48" t="s">
        <v>131</v>
      </c>
      <c r="I32" s="48" t="s">
        <v>131</v>
      </c>
      <c r="J32" s="48" t="s">
        <v>131</v>
      </c>
      <c r="K32" s="48" t="s">
        <v>131</v>
      </c>
      <c r="L32" s="48" t="s">
        <v>131</v>
      </c>
      <c r="M32" s="48" t="s">
        <v>131</v>
      </c>
      <c r="N32" s="3"/>
      <c r="O32" s="3" t="str">
        <f t="shared" si="3"/>
        <v>..</v>
      </c>
      <c r="P32" s="3" t="str">
        <f t="shared" si="4"/>
        <v>..</v>
      </c>
      <c r="Q32" s="3" t="str">
        <f t="shared" si="5"/>
        <v>..</v>
      </c>
      <c r="R32" s="3" t="str">
        <f t="shared" si="6"/>
        <v>..</v>
      </c>
      <c r="S32" s="3" t="str">
        <f t="shared" si="7"/>
        <v>..</v>
      </c>
      <c r="T32" s="3" t="str">
        <f t="shared" si="8"/>
        <v>..</v>
      </c>
      <c r="U32" s="3" t="str">
        <f t="shared" si="9"/>
        <v>..</v>
      </c>
    </row>
    <row r="33" spans="1:21" x14ac:dyDescent="0.35">
      <c r="A33" s="47" t="s">
        <v>18</v>
      </c>
      <c r="B33" s="47" t="s">
        <v>80</v>
      </c>
      <c r="C33" s="42">
        <f t="shared" si="1"/>
        <v>0.6328464966666667</v>
      </c>
      <c r="D33" s="42">
        <f t="shared" si="2"/>
        <v>0.71108467499999994</v>
      </c>
      <c r="G33" s="48">
        <v>5.5592607999999997</v>
      </c>
      <c r="H33" s="48">
        <v>7.1872425</v>
      </c>
      <c r="I33" s="48">
        <v>6.2388915999999996</v>
      </c>
      <c r="J33" s="48">
        <v>8.1030569000000003</v>
      </c>
      <c r="K33" s="48">
        <v>7.8877449000000004</v>
      </c>
      <c r="L33" s="48">
        <v>6.2541431999999997</v>
      </c>
      <c r="M33" s="48">
        <v>6.198442</v>
      </c>
      <c r="N33" s="3"/>
      <c r="O33" s="3">
        <f t="shared" si="3"/>
        <v>0.55592607999999999</v>
      </c>
      <c r="P33" s="3">
        <f t="shared" si="4"/>
        <v>0.71872424999999995</v>
      </c>
      <c r="Q33" s="3">
        <f t="shared" si="5"/>
        <v>0.62388915999999994</v>
      </c>
      <c r="R33" s="3">
        <f t="shared" si="6"/>
        <v>0.81030569000000008</v>
      </c>
      <c r="S33" s="3">
        <f t="shared" si="7"/>
        <v>0.78877448999999999</v>
      </c>
      <c r="T33" s="3">
        <f t="shared" si="8"/>
        <v>0.62541431999999997</v>
      </c>
      <c r="U33" s="3">
        <f t="shared" si="9"/>
        <v>0.61984419999999996</v>
      </c>
    </row>
    <row r="34" spans="1:21" x14ac:dyDescent="0.35">
      <c r="A34" s="47" t="s">
        <v>131</v>
      </c>
      <c r="B34" s="47" t="s">
        <v>88</v>
      </c>
      <c r="C34" s="42" t="e">
        <f t="shared" si="1"/>
        <v>#N/A</v>
      </c>
      <c r="D34" s="42" t="e">
        <f t="shared" si="2"/>
        <v>#N/A</v>
      </c>
      <c r="G34" s="48" t="s">
        <v>131</v>
      </c>
      <c r="H34" s="48" t="s">
        <v>131</v>
      </c>
      <c r="I34" s="48" t="s">
        <v>131</v>
      </c>
      <c r="J34" s="48" t="s">
        <v>131</v>
      </c>
      <c r="K34" s="48" t="s">
        <v>131</v>
      </c>
      <c r="L34" s="48" t="s">
        <v>131</v>
      </c>
      <c r="M34" s="48" t="s">
        <v>131</v>
      </c>
      <c r="N34" s="3"/>
      <c r="O34" s="3" t="str">
        <f t="shared" si="3"/>
        <v>..</v>
      </c>
      <c r="P34" s="3" t="str">
        <f t="shared" si="4"/>
        <v>..</v>
      </c>
      <c r="Q34" s="3" t="str">
        <f t="shared" si="5"/>
        <v>..</v>
      </c>
      <c r="R34" s="3" t="str">
        <f t="shared" si="6"/>
        <v>..</v>
      </c>
      <c r="S34" s="3" t="str">
        <f t="shared" si="7"/>
        <v>..</v>
      </c>
      <c r="T34" s="3" t="str">
        <f t="shared" si="8"/>
        <v>..</v>
      </c>
      <c r="U34" s="3" t="str">
        <f t="shared" si="9"/>
        <v>..</v>
      </c>
    </row>
    <row r="35" spans="1:21" x14ac:dyDescent="0.35">
      <c r="A35" s="47" t="s">
        <v>48</v>
      </c>
      <c r="B35" s="47" t="s">
        <v>30</v>
      </c>
      <c r="C35" s="42">
        <f t="shared" si="1"/>
        <v>0.76875115999999999</v>
      </c>
      <c r="D35" s="42">
        <f t="shared" si="2"/>
        <v>0.71155809250000002</v>
      </c>
      <c r="G35" s="48">
        <v>7.6616416000000003</v>
      </c>
      <c r="H35" s="48">
        <v>7.7503485999999997</v>
      </c>
      <c r="I35" s="48">
        <v>7.6505445999999999</v>
      </c>
      <c r="J35" s="48">
        <v>7.6521911999999999</v>
      </c>
      <c r="K35" s="48">
        <v>7.7596207000000001</v>
      </c>
      <c r="L35" s="48">
        <v>6.5225657999999997</v>
      </c>
      <c r="M35" s="48">
        <v>6.527946</v>
      </c>
      <c r="N35" s="3"/>
      <c r="O35" s="3">
        <f t="shared" si="3"/>
        <v>0.76616415999999998</v>
      </c>
      <c r="P35" s="3">
        <f t="shared" si="4"/>
        <v>0.77503485999999999</v>
      </c>
      <c r="Q35" s="3">
        <f t="shared" si="5"/>
        <v>0.76505445999999999</v>
      </c>
      <c r="R35" s="3">
        <f t="shared" si="6"/>
        <v>0.76521912000000003</v>
      </c>
      <c r="S35" s="3">
        <f t="shared" si="7"/>
        <v>0.77596207000000006</v>
      </c>
      <c r="T35" s="3">
        <f t="shared" si="8"/>
        <v>0.65225657999999997</v>
      </c>
      <c r="U35" s="3">
        <f t="shared" si="9"/>
        <v>0.6527946</v>
      </c>
    </row>
    <row r="36" spans="1:21" x14ac:dyDescent="0.35">
      <c r="A36" s="47" t="s">
        <v>58</v>
      </c>
      <c r="B36" s="47" t="s">
        <v>89</v>
      </c>
      <c r="C36" s="42" t="e">
        <f t="shared" si="1"/>
        <v>#N/A</v>
      </c>
      <c r="D36" s="42" t="e">
        <f t="shared" si="2"/>
        <v>#N/A</v>
      </c>
      <c r="G36" s="48" t="s">
        <v>131</v>
      </c>
      <c r="H36" s="48" t="s">
        <v>131</v>
      </c>
      <c r="I36" s="48" t="s">
        <v>131</v>
      </c>
      <c r="J36" s="48" t="s">
        <v>131</v>
      </c>
      <c r="K36" s="48" t="s">
        <v>131</v>
      </c>
      <c r="L36" s="48" t="s">
        <v>131</v>
      </c>
      <c r="M36" s="48" t="s">
        <v>131</v>
      </c>
      <c r="N36" s="3"/>
      <c r="O36" s="3" t="str">
        <f t="shared" si="3"/>
        <v>..</v>
      </c>
      <c r="P36" s="3" t="str">
        <f t="shared" si="4"/>
        <v>..</v>
      </c>
      <c r="Q36" s="3" t="str">
        <f t="shared" si="5"/>
        <v>..</v>
      </c>
      <c r="R36" s="3" t="str">
        <f t="shared" si="6"/>
        <v>..</v>
      </c>
      <c r="S36" s="3" t="str">
        <f t="shared" si="7"/>
        <v>..</v>
      </c>
      <c r="T36" s="3" t="str">
        <f t="shared" si="8"/>
        <v>..</v>
      </c>
      <c r="U36" s="3" t="str">
        <f t="shared" si="9"/>
        <v>..</v>
      </c>
    </row>
    <row r="37" spans="1:21" x14ac:dyDescent="0.35">
      <c r="A37" s="47" t="s">
        <v>131</v>
      </c>
      <c r="B37" s="47" t="s">
        <v>90</v>
      </c>
      <c r="C37" s="42" t="e">
        <f t="shared" si="1"/>
        <v>#N/A</v>
      </c>
      <c r="D37" s="42" t="e">
        <f t="shared" si="2"/>
        <v>#N/A</v>
      </c>
      <c r="G37" s="48" t="s">
        <v>131</v>
      </c>
      <c r="H37" s="48" t="s">
        <v>131</v>
      </c>
      <c r="I37" s="48" t="s">
        <v>131</v>
      </c>
      <c r="J37" s="48" t="s">
        <v>131</v>
      </c>
      <c r="K37" s="48" t="s">
        <v>131</v>
      </c>
      <c r="L37" s="48" t="s">
        <v>131</v>
      </c>
      <c r="M37" s="48" t="s">
        <v>131</v>
      </c>
      <c r="N37" s="3"/>
      <c r="O37" s="3" t="str">
        <f t="shared" si="3"/>
        <v>..</v>
      </c>
      <c r="P37" s="3" t="str">
        <f t="shared" si="4"/>
        <v>..</v>
      </c>
      <c r="Q37" s="3" t="str">
        <f t="shared" si="5"/>
        <v>..</v>
      </c>
      <c r="R37" s="3" t="str">
        <f t="shared" si="6"/>
        <v>..</v>
      </c>
      <c r="S37" s="3" t="str">
        <f t="shared" si="7"/>
        <v>..</v>
      </c>
      <c r="T37" s="3" t="str">
        <f t="shared" si="8"/>
        <v>..</v>
      </c>
      <c r="U37" s="3" t="str">
        <f t="shared" si="9"/>
        <v>..</v>
      </c>
    </row>
    <row r="38" spans="1:21" x14ac:dyDescent="0.35">
      <c r="A38" t="s">
        <v>12</v>
      </c>
      <c r="B38" s="43" t="s">
        <v>12</v>
      </c>
      <c r="C38" s="42">
        <f t="shared" si="1"/>
        <v>0.62440913666666664</v>
      </c>
      <c r="D38" s="42">
        <f t="shared" si="2"/>
        <v>0.59248450000000008</v>
      </c>
      <c r="G38" s="3">
        <v>6.6844821000000003</v>
      </c>
      <c r="H38" s="3">
        <v>6.7400922999999997</v>
      </c>
      <c r="I38" s="3">
        <v>5.3076996999999997</v>
      </c>
      <c r="J38" s="3">
        <v>7.2469745000000003</v>
      </c>
      <c r="K38" s="3">
        <v>5.8144584000000004</v>
      </c>
      <c r="L38" s="3">
        <v>6.0605539999999998</v>
      </c>
      <c r="M38" s="3">
        <v>4.5773931000000001</v>
      </c>
      <c r="N38" s="3"/>
      <c r="O38" s="3">
        <f t="shared" si="3"/>
        <v>0.66844820999999999</v>
      </c>
      <c r="P38" s="3">
        <f t="shared" si="4"/>
        <v>0.67400923000000001</v>
      </c>
      <c r="Q38" s="3">
        <f t="shared" si="5"/>
        <v>0.53076996999999992</v>
      </c>
      <c r="R38" s="3">
        <f t="shared" si="6"/>
        <v>0.72469745000000008</v>
      </c>
      <c r="S38" s="3">
        <f t="shared" si="7"/>
        <v>0.58144583999999999</v>
      </c>
      <c r="T38" s="3">
        <f t="shared" si="8"/>
        <v>0.60605540000000002</v>
      </c>
      <c r="U38" s="3">
        <f t="shared" si="9"/>
        <v>0.45773931000000001</v>
      </c>
    </row>
    <row r="39" spans="1:21" x14ac:dyDescent="0.35">
      <c r="A39" t="s">
        <v>59</v>
      </c>
      <c r="B39" s="43" t="s">
        <v>91</v>
      </c>
      <c r="C39" s="42">
        <f t="shared" si="1"/>
        <v>0.77400625333333328</v>
      </c>
      <c r="D39" s="42">
        <f t="shared" si="2"/>
        <v>0.7323050874999999</v>
      </c>
      <c r="G39" s="3">
        <v>7.1362123000000004</v>
      </c>
      <c r="H39" s="3">
        <v>8.8783797999999994</v>
      </c>
      <c r="I39" s="3">
        <v>7.2055955000000003</v>
      </c>
      <c r="J39" s="3">
        <v>7.4231625000000001</v>
      </c>
      <c r="K39" s="3">
        <v>7.4032387999999996</v>
      </c>
      <c r="L39" s="3">
        <v>6.9923735000000002</v>
      </c>
      <c r="M39" s="3">
        <v>7.4734287000000004</v>
      </c>
      <c r="N39" s="3"/>
      <c r="O39" s="3">
        <f t="shared" si="3"/>
        <v>0.71362123</v>
      </c>
      <c r="P39" s="3">
        <f t="shared" si="4"/>
        <v>0.88783797999999992</v>
      </c>
      <c r="Q39" s="3">
        <f t="shared" si="5"/>
        <v>0.72055955000000005</v>
      </c>
      <c r="R39" s="3">
        <f t="shared" si="6"/>
        <v>0.74231625000000001</v>
      </c>
      <c r="S39" s="3">
        <f t="shared" si="7"/>
        <v>0.74032387999999993</v>
      </c>
      <c r="T39" s="3">
        <f t="shared" si="8"/>
        <v>0.69923734999999998</v>
      </c>
      <c r="U39" s="3">
        <f t="shared" si="9"/>
        <v>0.74734286999999999</v>
      </c>
    </row>
    <row r="40" spans="1:21" x14ac:dyDescent="0.35">
      <c r="A40" t="s">
        <v>49</v>
      </c>
      <c r="B40" s="43" t="s">
        <v>31</v>
      </c>
      <c r="C40" s="42">
        <f t="shared" si="1"/>
        <v>0.19749348666666666</v>
      </c>
      <c r="D40" s="42">
        <f t="shared" si="2"/>
        <v>0.45604417250000001</v>
      </c>
      <c r="G40" s="3">
        <v>1.9837563</v>
      </c>
      <c r="H40" s="3">
        <v>1.9872265</v>
      </c>
      <c r="I40" s="3">
        <v>1.9538218000000001</v>
      </c>
      <c r="J40" s="3">
        <v>4.7479671999999997</v>
      </c>
      <c r="K40" s="3">
        <v>6.8736028999999998</v>
      </c>
      <c r="L40" s="3">
        <v>3.1093657000000001</v>
      </c>
      <c r="M40" s="3">
        <v>3.5108310999999999</v>
      </c>
      <c r="N40" s="3"/>
      <c r="O40" s="3">
        <f t="shared" si="3"/>
        <v>0.19837563</v>
      </c>
      <c r="P40" s="3">
        <f t="shared" si="4"/>
        <v>0.19872265</v>
      </c>
      <c r="Q40" s="3">
        <f t="shared" si="5"/>
        <v>0.19538218000000002</v>
      </c>
      <c r="R40" s="3">
        <f t="shared" si="6"/>
        <v>0.47479671999999995</v>
      </c>
      <c r="S40" s="3">
        <f t="shared" si="7"/>
        <v>0.68736028999999998</v>
      </c>
      <c r="T40" s="3">
        <f t="shared" si="8"/>
        <v>0.31093657000000002</v>
      </c>
      <c r="U40" s="3">
        <f t="shared" si="9"/>
        <v>0.35108310999999998</v>
      </c>
    </row>
    <row r="41" spans="1:21" x14ac:dyDescent="0.35">
      <c r="A41" t="s">
        <v>13</v>
      </c>
      <c r="B41" s="43" t="s">
        <v>92</v>
      </c>
      <c r="C41" s="42" t="e">
        <f t="shared" si="1"/>
        <v>#N/A</v>
      </c>
      <c r="D41" s="42" t="e">
        <f t="shared" si="2"/>
        <v>#N/A</v>
      </c>
      <c r="G41" s="3" t="s">
        <v>131</v>
      </c>
      <c r="H41" s="3" t="s">
        <v>131</v>
      </c>
      <c r="I41" s="3" t="s">
        <v>131</v>
      </c>
      <c r="J41" s="3" t="s">
        <v>131</v>
      </c>
      <c r="K41" s="3" t="s">
        <v>131</v>
      </c>
      <c r="L41" s="3" t="s">
        <v>131</v>
      </c>
      <c r="M41" s="3" t="s">
        <v>131</v>
      </c>
      <c r="N41" s="3"/>
      <c r="O41" s="3" t="str">
        <f t="shared" si="3"/>
        <v>..</v>
      </c>
      <c r="P41" s="3" t="str">
        <f t="shared" si="4"/>
        <v>..</v>
      </c>
      <c r="Q41" s="3" t="str">
        <f t="shared" si="5"/>
        <v>..</v>
      </c>
      <c r="R41" s="3" t="str">
        <f t="shared" si="6"/>
        <v>..</v>
      </c>
      <c r="S41" s="3" t="str">
        <f t="shared" si="7"/>
        <v>..</v>
      </c>
      <c r="T41" s="3" t="str">
        <f t="shared" si="8"/>
        <v>..</v>
      </c>
      <c r="U41" s="3" t="str">
        <f t="shared" si="9"/>
        <v>..</v>
      </c>
    </row>
    <row r="42" spans="1:21" x14ac:dyDescent="0.35">
      <c r="A42" t="s">
        <v>36</v>
      </c>
      <c r="B42" s="43" t="s">
        <v>128</v>
      </c>
      <c r="C42" s="42">
        <f t="shared" si="1"/>
        <v>0.73431157999999996</v>
      </c>
      <c r="D42" s="42">
        <f t="shared" si="2"/>
        <v>0.77786285999999993</v>
      </c>
      <c r="G42" s="3">
        <v>6.8073515999999996</v>
      </c>
      <c r="H42" s="3">
        <v>7.7516036000000001</v>
      </c>
      <c r="I42" s="3">
        <v>7.4703922</v>
      </c>
      <c r="J42" s="3">
        <v>8.4568042999999999</v>
      </c>
      <c r="K42" s="3">
        <v>8.5519361000000007</v>
      </c>
      <c r="L42" s="3">
        <v>6.8796882999999998</v>
      </c>
      <c r="M42" s="3">
        <v>7.2260856999999996</v>
      </c>
      <c r="N42" s="3"/>
      <c r="O42" s="3">
        <f t="shared" si="3"/>
        <v>0.68073516000000001</v>
      </c>
      <c r="P42" s="3">
        <f t="shared" si="4"/>
        <v>0.77516035999999999</v>
      </c>
      <c r="Q42" s="3">
        <f t="shared" si="5"/>
        <v>0.74703922</v>
      </c>
      <c r="R42" s="3">
        <f t="shared" si="6"/>
        <v>0.84568043000000004</v>
      </c>
      <c r="S42" s="3">
        <f t="shared" si="7"/>
        <v>0.85519361000000005</v>
      </c>
      <c r="T42" s="3">
        <f t="shared" si="8"/>
        <v>0.68796882999999998</v>
      </c>
      <c r="U42" s="3">
        <f t="shared" si="9"/>
        <v>0.72260857000000001</v>
      </c>
    </row>
    <row r="43" spans="1:21" x14ac:dyDescent="0.35">
      <c r="A43" t="s">
        <v>37</v>
      </c>
      <c r="B43" t="s">
        <v>129</v>
      </c>
      <c r="C43" s="42">
        <f t="shared" si="1"/>
        <v>0.72562157333333344</v>
      </c>
      <c r="D43" s="42">
        <f t="shared" si="2"/>
        <v>0.79149629750000006</v>
      </c>
      <c r="F43" s="3"/>
      <c r="G43" s="3">
        <v>7.8550668000000003</v>
      </c>
      <c r="H43" s="3">
        <v>6.6793718000000002</v>
      </c>
      <c r="I43" s="3">
        <v>7.2342085999999997</v>
      </c>
      <c r="J43" s="3">
        <v>8.5869187999999994</v>
      </c>
      <c r="K43" s="3">
        <v>8.5445460999999998</v>
      </c>
      <c r="L43" s="3">
        <v>7.8984984999999996</v>
      </c>
      <c r="M43" s="3">
        <v>6.6298884999999999</v>
      </c>
      <c r="O43" s="3">
        <f t="shared" si="3"/>
        <v>0.78550668000000001</v>
      </c>
      <c r="P43" s="3">
        <f t="shared" si="4"/>
        <v>0.66793718000000002</v>
      </c>
      <c r="Q43" s="3">
        <f t="shared" si="5"/>
        <v>0.72342085999999994</v>
      </c>
      <c r="R43" s="3">
        <f t="shared" si="6"/>
        <v>0.85869187999999996</v>
      </c>
      <c r="S43" s="3">
        <f t="shared" si="7"/>
        <v>0.85445461</v>
      </c>
      <c r="T43" s="3">
        <f t="shared" si="8"/>
        <v>0.78984984999999996</v>
      </c>
      <c r="U43" s="3">
        <f t="shared" si="9"/>
        <v>0.66298884999999996</v>
      </c>
    </row>
    <row r="44" spans="1:21" x14ac:dyDescent="0.35">
      <c r="A44" t="s">
        <v>142</v>
      </c>
      <c r="B44" t="s">
        <v>139</v>
      </c>
      <c r="C44" s="42">
        <f t="shared" si="1"/>
        <v>0.44268440666666664</v>
      </c>
      <c r="D44" s="42">
        <f t="shared" si="2"/>
        <v>0.51857150750000003</v>
      </c>
      <c r="G44" s="3">
        <v>3.7908895</v>
      </c>
      <c r="H44" s="3">
        <v>5.3474788999999996</v>
      </c>
      <c r="I44" s="3">
        <v>4.1421637999999996</v>
      </c>
      <c r="J44" s="3">
        <v>6.6708106999999996</v>
      </c>
      <c r="K44" s="3">
        <v>5.8394197999999999</v>
      </c>
      <c r="L44" s="3">
        <v>3.0832318999999999</v>
      </c>
      <c r="M44" s="3">
        <v>5.1493979000000003</v>
      </c>
      <c r="O44" s="3">
        <f t="shared" si="3"/>
        <v>0.37908894999999998</v>
      </c>
      <c r="P44" s="3">
        <f t="shared" si="4"/>
        <v>0.53474789</v>
      </c>
      <c r="Q44" s="3">
        <f t="shared" si="5"/>
        <v>0.41421637999999994</v>
      </c>
      <c r="R44" s="3">
        <f t="shared" si="6"/>
        <v>0.66708106999999994</v>
      </c>
      <c r="S44" s="3">
        <f t="shared" si="7"/>
        <v>0.58394197999999997</v>
      </c>
      <c r="T44" s="3">
        <f t="shared" si="8"/>
        <v>0.30832318999999997</v>
      </c>
      <c r="U44" s="3">
        <f t="shared" si="9"/>
        <v>0.51493979000000001</v>
      </c>
    </row>
    <row r="45" spans="1:21" x14ac:dyDescent="0.35">
      <c r="A45" t="s">
        <v>14</v>
      </c>
      <c r="B45" t="s">
        <v>93</v>
      </c>
      <c r="C45" s="42">
        <f t="shared" si="1"/>
        <v>0.7816390666666666</v>
      </c>
      <c r="D45" s="42">
        <f t="shared" si="2"/>
        <v>0.7712341425</v>
      </c>
      <c r="G45" s="3">
        <v>8.0090990000000009</v>
      </c>
      <c r="H45" s="3">
        <v>8.1058930999999994</v>
      </c>
      <c r="I45" s="3">
        <v>7.3341798999999996</v>
      </c>
      <c r="J45" s="3">
        <v>7.9707340999999996</v>
      </c>
      <c r="K45" s="3">
        <v>7.9683142</v>
      </c>
      <c r="L45" s="3">
        <v>7.7811159999999999</v>
      </c>
      <c r="M45" s="3">
        <v>7.1292014000000004</v>
      </c>
      <c r="O45" s="3">
        <f t="shared" si="3"/>
        <v>0.80090990000000006</v>
      </c>
      <c r="P45" s="3">
        <f t="shared" si="4"/>
        <v>0.8105893099999999</v>
      </c>
      <c r="Q45" s="3">
        <f t="shared" si="5"/>
        <v>0.73341798999999996</v>
      </c>
      <c r="R45" s="3">
        <f t="shared" si="6"/>
        <v>0.79707340999999998</v>
      </c>
      <c r="S45" s="3">
        <f t="shared" si="7"/>
        <v>0.79683141999999996</v>
      </c>
      <c r="T45" s="3">
        <f t="shared" si="8"/>
        <v>0.77811160000000001</v>
      </c>
      <c r="U45" s="3">
        <f t="shared" si="9"/>
        <v>0.71292014000000004</v>
      </c>
    </row>
    <row r="46" spans="1:21" x14ac:dyDescent="0.35">
      <c r="A46" t="s">
        <v>15</v>
      </c>
      <c r="B46" t="s">
        <v>94</v>
      </c>
      <c r="C46" s="42" t="e">
        <f t="shared" si="1"/>
        <v>#N/A</v>
      </c>
      <c r="D46" s="42" t="e">
        <f t="shared" si="2"/>
        <v>#N/A</v>
      </c>
      <c r="G46" s="3" t="s">
        <v>131</v>
      </c>
      <c r="H46" s="3" t="s">
        <v>131</v>
      </c>
      <c r="I46" s="3" t="s">
        <v>131</v>
      </c>
      <c r="J46" s="3" t="s">
        <v>131</v>
      </c>
      <c r="K46" s="3" t="s">
        <v>131</v>
      </c>
      <c r="L46" s="3" t="s">
        <v>131</v>
      </c>
      <c r="M46" s="3" t="s">
        <v>131</v>
      </c>
      <c r="O46" s="3" t="str">
        <f t="shared" si="3"/>
        <v>..</v>
      </c>
      <c r="P46" s="3" t="str">
        <f t="shared" si="4"/>
        <v>..</v>
      </c>
      <c r="Q46" s="3" t="str">
        <f t="shared" si="5"/>
        <v>..</v>
      </c>
      <c r="R46" s="3" t="str">
        <f t="shared" si="6"/>
        <v>..</v>
      </c>
      <c r="S46" s="3" t="str">
        <f t="shared" si="7"/>
        <v>..</v>
      </c>
      <c r="T46" s="3" t="str">
        <f t="shared" si="8"/>
        <v>..</v>
      </c>
      <c r="U46" s="3" t="str">
        <f t="shared" si="9"/>
        <v>..</v>
      </c>
    </row>
    <row r="47" spans="1:21" x14ac:dyDescent="0.35">
      <c r="A47" t="s">
        <v>50</v>
      </c>
      <c r="B47" t="s">
        <v>32</v>
      </c>
      <c r="C47" s="42">
        <f t="shared" si="1"/>
        <v>0.56195108333333332</v>
      </c>
      <c r="D47" s="42">
        <f t="shared" si="2"/>
        <v>0.66723003250000001</v>
      </c>
      <c r="G47" s="3">
        <v>6.1656069999999996</v>
      </c>
      <c r="H47" s="3">
        <v>5.7419533999999999</v>
      </c>
      <c r="I47" s="3">
        <v>4.9509721000000004</v>
      </c>
      <c r="J47" s="3">
        <v>7.4866462</v>
      </c>
      <c r="K47" s="3">
        <v>6.9886441000000001</v>
      </c>
      <c r="L47" s="3">
        <v>6.2425655999999998</v>
      </c>
      <c r="M47" s="3">
        <v>5.9713453999999997</v>
      </c>
      <c r="O47" s="3">
        <f t="shared" si="3"/>
        <v>0.61656069999999996</v>
      </c>
      <c r="P47" s="3">
        <f t="shared" si="4"/>
        <v>0.57419533999999994</v>
      </c>
      <c r="Q47" s="3">
        <f t="shared" si="5"/>
        <v>0.49509721000000007</v>
      </c>
      <c r="R47" s="3">
        <f t="shared" si="6"/>
        <v>0.74866462</v>
      </c>
      <c r="S47" s="3">
        <f t="shared" si="7"/>
        <v>0.69886440999999999</v>
      </c>
      <c r="T47" s="3">
        <f t="shared" si="8"/>
        <v>0.62425655999999996</v>
      </c>
      <c r="U47" s="3">
        <f t="shared" si="9"/>
        <v>0.59713453999999999</v>
      </c>
    </row>
    <row r="48" spans="1:21" x14ac:dyDescent="0.35">
      <c r="A48" t="s">
        <v>51</v>
      </c>
      <c r="B48" t="s">
        <v>33</v>
      </c>
      <c r="C48" s="42">
        <f t="shared" si="1"/>
        <v>0.58280714333333339</v>
      </c>
      <c r="D48" s="42">
        <f t="shared" si="2"/>
        <v>0.57824434000000002</v>
      </c>
      <c r="G48" s="3">
        <v>5.8463044000000002</v>
      </c>
      <c r="H48" s="3">
        <v>5.3703785000000002</v>
      </c>
      <c r="I48" s="3">
        <v>6.2675314000000002</v>
      </c>
      <c r="J48" s="3">
        <v>7.9569650000000003</v>
      </c>
      <c r="K48" s="3">
        <v>4.4449677000000003</v>
      </c>
      <c r="L48" s="3">
        <v>5.3490753</v>
      </c>
      <c r="M48" s="3">
        <v>5.3787656000000004</v>
      </c>
      <c r="O48" s="3">
        <f t="shared" si="3"/>
        <v>0.58463043999999997</v>
      </c>
      <c r="P48" s="3">
        <f t="shared" si="4"/>
        <v>0.53703785000000004</v>
      </c>
      <c r="Q48" s="3">
        <f t="shared" si="5"/>
        <v>0.62675314000000004</v>
      </c>
      <c r="R48" s="3">
        <f t="shared" si="6"/>
        <v>0.79569650000000003</v>
      </c>
      <c r="S48" s="3">
        <f t="shared" si="7"/>
        <v>0.44449677000000004</v>
      </c>
      <c r="T48" s="3">
        <f t="shared" si="8"/>
        <v>0.53490753000000002</v>
      </c>
      <c r="U48" s="3">
        <f t="shared" si="9"/>
        <v>0.53787656000000006</v>
      </c>
    </row>
    <row r="49" spans="1:21" x14ac:dyDescent="0.35">
      <c r="A49" t="s">
        <v>16</v>
      </c>
      <c r="B49" t="s">
        <v>95</v>
      </c>
      <c r="C49" s="42" t="e">
        <f t="shared" si="1"/>
        <v>#N/A</v>
      </c>
      <c r="D49" s="42" t="e">
        <f t="shared" si="2"/>
        <v>#N/A</v>
      </c>
      <c r="G49" s="3" t="s">
        <v>131</v>
      </c>
      <c r="H49" s="3" t="s">
        <v>131</v>
      </c>
      <c r="I49" s="3" t="s">
        <v>131</v>
      </c>
      <c r="J49" s="3" t="s">
        <v>131</v>
      </c>
      <c r="K49" s="3" t="s">
        <v>131</v>
      </c>
      <c r="L49" s="3" t="s">
        <v>131</v>
      </c>
      <c r="M49" s="3" t="s">
        <v>131</v>
      </c>
      <c r="O49" s="3" t="str">
        <f t="shared" si="3"/>
        <v>..</v>
      </c>
      <c r="P49" s="3" t="str">
        <f t="shared" si="4"/>
        <v>..</v>
      </c>
      <c r="Q49" s="3" t="str">
        <f t="shared" si="5"/>
        <v>..</v>
      </c>
      <c r="R49" s="3" t="str">
        <f t="shared" si="6"/>
        <v>..</v>
      </c>
      <c r="S49" s="3" t="str">
        <f t="shared" si="7"/>
        <v>..</v>
      </c>
      <c r="T49" s="3" t="str">
        <f t="shared" si="8"/>
        <v>..</v>
      </c>
      <c r="U49" s="3" t="str">
        <f t="shared" si="9"/>
        <v>..</v>
      </c>
    </row>
    <row r="50" spans="1:21" x14ac:dyDescent="0.35">
      <c r="A50" t="s">
        <v>38</v>
      </c>
      <c r="B50" t="s">
        <v>130</v>
      </c>
      <c r="C50" s="42">
        <f t="shared" si="1"/>
        <v>0.38177529999999998</v>
      </c>
      <c r="D50" s="42">
        <f t="shared" si="2"/>
        <v>0.48925663500000005</v>
      </c>
      <c r="G50" s="3">
        <v>3.4656457999999999</v>
      </c>
      <c r="H50" s="3">
        <v>3.7016429999999998</v>
      </c>
      <c r="I50" s="3">
        <v>4.2859702000000004</v>
      </c>
      <c r="J50" s="3">
        <v>5.1012645000000001</v>
      </c>
      <c r="K50" s="3">
        <v>5.7379674999999999</v>
      </c>
      <c r="L50" s="3">
        <v>4.7689114000000004</v>
      </c>
      <c r="M50" s="3">
        <v>3.9621219999999999</v>
      </c>
      <c r="O50" s="3">
        <f t="shared" si="3"/>
        <v>0.34656458000000001</v>
      </c>
      <c r="P50" s="3">
        <f t="shared" si="4"/>
        <v>0.3701643</v>
      </c>
      <c r="Q50" s="3">
        <f t="shared" si="5"/>
        <v>0.42859702000000005</v>
      </c>
      <c r="R50" s="3">
        <f t="shared" si="6"/>
        <v>0.51012645000000001</v>
      </c>
      <c r="S50" s="3">
        <f t="shared" si="7"/>
        <v>0.57379674999999997</v>
      </c>
      <c r="T50" s="3">
        <f t="shared" si="8"/>
        <v>0.47689114000000005</v>
      </c>
      <c r="U50" s="3">
        <f t="shared" si="9"/>
        <v>0.39621220000000001</v>
      </c>
    </row>
    <row r="51" spans="1:21" x14ac:dyDescent="0.35">
      <c r="A51" t="s">
        <v>19</v>
      </c>
      <c r="B51" t="s">
        <v>20</v>
      </c>
      <c r="C51" s="42">
        <f t="shared" si="1"/>
        <v>0.28262528000000003</v>
      </c>
      <c r="D51" s="42">
        <f t="shared" si="2"/>
        <v>0.48332632500000006</v>
      </c>
      <c r="G51" s="3">
        <v>2.9634743000000001</v>
      </c>
      <c r="H51" s="3">
        <v>2.5047655</v>
      </c>
      <c r="I51" s="3">
        <v>3.0105186000000002</v>
      </c>
      <c r="J51" s="3">
        <v>5.9189124</v>
      </c>
      <c r="K51" s="3">
        <v>6.3247561000000001</v>
      </c>
      <c r="L51" s="3">
        <v>3.5338634999999998</v>
      </c>
      <c r="M51" s="3">
        <v>3.5555210000000002</v>
      </c>
      <c r="O51" s="3">
        <f t="shared" si="3"/>
        <v>0.29634743000000002</v>
      </c>
      <c r="P51" s="3">
        <f t="shared" si="4"/>
        <v>0.25047655000000002</v>
      </c>
      <c r="Q51" s="3">
        <f t="shared" si="5"/>
        <v>0.30105186</v>
      </c>
      <c r="R51" s="3">
        <f t="shared" si="6"/>
        <v>0.59189124000000004</v>
      </c>
      <c r="S51" s="3">
        <f t="shared" si="7"/>
        <v>0.63247560999999997</v>
      </c>
      <c r="T51" s="3">
        <f t="shared" si="8"/>
        <v>0.35338634999999996</v>
      </c>
      <c r="U51" s="3">
        <f t="shared" si="9"/>
        <v>0.35555210000000004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E5098-72B7-4E40-9C74-C1AF973E6547}">
  <dimension ref="A1:U52"/>
  <sheetViews>
    <sheetView workbookViewId="0">
      <selection activeCell="D11" sqref="D11"/>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13" width="14.90625" customWidth="1"/>
    <col min="14" max="14" width="5.453125" customWidth="1"/>
    <col min="15" max="21" width="15.36328125" customWidth="1"/>
  </cols>
  <sheetData>
    <row r="1" spans="1:21" x14ac:dyDescent="0.35">
      <c r="C1" s="1" t="s">
        <v>0</v>
      </c>
      <c r="D1" s="1"/>
      <c r="G1" s="1" t="s">
        <v>1</v>
      </c>
      <c r="H1" s="1"/>
      <c r="I1" s="1"/>
      <c r="J1" s="1"/>
      <c r="K1" s="1"/>
      <c r="L1" s="1"/>
      <c r="O1" s="1" t="s">
        <v>2</v>
      </c>
      <c r="P1" s="1"/>
      <c r="Q1" s="1"/>
      <c r="R1" s="1"/>
      <c r="S1" s="1"/>
      <c r="T1" s="1"/>
    </row>
    <row r="2" spans="1:21" s="1" customFormat="1" ht="71.5"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123</v>
      </c>
      <c r="D7" t="s">
        <v>122</v>
      </c>
    </row>
    <row r="8" spans="1:21" x14ac:dyDescent="0.35">
      <c r="A8" t="s">
        <v>54</v>
      </c>
      <c r="B8" s="47" t="s">
        <v>81</v>
      </c>
      <c r="C8" s="42" t="e">
        <f>IF(COUNT(O8:Q8)&gt;0,AVERAGE(O8:Q8),NA())</f>
        <v>#N/A</v>
      </c>
      <c r="D8" s="42" t="e">
        <f>IF(COUNT(R8:U8)&gt;0,AVERAGE(R8:U8),NA())</f>
        <v>#N/A</v>
      </c>
      <c r="G8" s="48" t="s">
        <v>131</v>
      </c>
      <c r="H8" s="48" t="s">
        <v>131</v>
      </c>
      <c r="I8" s="48" t="s">
        <v>131</v>
      </c>
      <c r="J8" s="48" t="s">
        <v>131</v>
      </c>
      <c r="K8" s="48" t="s">
        <v>131</v>
      </c>
      <c r="L8" s="48" t="s">
        <v>131</v>
      </c>
      <c r="M8" s="48" t="s">
        <v>131</v>
      </c>
      <c r="N8" s="3"/>
      <c r="O8" s="3" t="str">
        <f t="shared" ref="O8:U8" si="0">IF(ISNUMBER(G8)=TRUE,O$5*(G8-O$4)/(O$3-O$4)+(1-O$5)*(1-(G8-O$4)/(O$3-O$4)),"..")</f>
        <v>..</v>
      </c>
      <c r="P8" s="3" t="str">
        <f t="shared" si="0"/>
        <v>..</v>
      </c>
      <c r="Q8" s="3" t="str">
        <f t="shared" si="0"/>
        <v>..</v>
      </c>
      <c r="R8" s="3" t="str">
        <f t="shared" si="0"/>
        <v>..</v>
      </c>
      <c r="S8" s="3" t="str">
        <f t="shared" si="0"/>
        <v>..</v>
      </c>
      <c r="T8" s="3" t="str">
        <f t="shared" si="0"/>
        <v>..</v>
      </c>
      <c r="U8" s="3" t="str">
        <f t="shared" si="0"/>
        <v>..</v>
      </c>
    </row>
    <row r="9" spans="1:21" x14ac:dyDescent="0.35">
      <c r="A9" t="s">
        <v>39</v>
      </c>
      <c r="B9" s="47" t="s">
        <v>21</v>
      </c>
      <c r="C9" s="42">
        <f t="shared" ref="C9:C51" si="1">IF(COUNT(O9:Q9)&gt;0,AVERAGE(O9:Q9),NA())</f>
        <v>0.3847499233333333</v>
      </c>
      <c r="D9" s="42">
        <f t="shared" ref="D9:D51" si="2">IF(COUNT(R9:U9)&gt;0,AVERAGE(R9:U9),NA())</f>
        <v>0.34945833500000001</v>
      </c>
      <c r="G9" s="48">
        <v>3.6349645000000002</v>
      </c>
      <c r="H9" s="48">
        <v>4.2967142999999997</v>
      </c>
      <c r="I9" s="48">
        <v>3.6108188999999999</v>
      </c>
      <c r="J9" s="48">
        <v>4.4130396999999997</v>
      </c>
      <c r="K9" s="48">
        <v>3.4792665999999999</v>
      </c>
      <c r="L9" s="48">
        <v>3.2374477000000002</v>
      </c>
      <c r="M9" s="48">
        <v>2.8485794000000002</v>
      </c>
      <c r="N9" s="3"/>
      <c r="O9" s="3">
        <f t="shared" ref="O9:O51" si="3">IF(ISNUMBER(G9)=TRUE,O$5*(G9-O$4)/(O$3-O$4)+(1-O$5)*(1-(G9-O$4)/(O$3-O$4)),"..")</f>
        <v>0.36349645000000003</v>
      </c>
      <c r="P9" s="3">
        <f t="shared" ref="P9:P51" si="4">IF(ISNUMBER(H9)=TRUE,P$5*(H9-P$4)/(P$3-P$4)+(1-P$5)*(1-(H9-P$4)/(P$3-P$4)),"..")</f>
        <v>0.42967142999999997</v>
      </c>
      <c r="Q9" s="3">
        <f t="shared" ref="Q9:Q51" si="5">IF(ISNUMBER(I9)=TRUE,Q$5*(I9-Q$4)/(Q$3-Q$4)+(1-Q$5)*(1-(I9-Q$4)/(Q$3-Q$4)),"..")</f>
        <v>0.36108189000000002</v>
      </c>
      <c r="R9" s="3">
        <f t="shared" ref="R9:R51" si="6">IF(ISNUMBER(J9)=TRUE,R$5*(J9-R$4)/(R$3-R$4)+(1-R$5)*(1-(J9-R$4)/(R$3-R$4)),"..")</f>
        <v>0.44130396999999999</v>
      </c>
      <c r="S9" s="3">
        <f t="shared" ref="S9:S51" si="7">IF(ISNUMBER(K9)=TRUE,S$5*(K9-S$4)/(S$3-S$4)+(1-S$5)*(1-(K9-S$4)/(S$3-S$4)),"..")</f>
        <v>0.34792666</v>
      </c>
      <c r="T9" s="3">
        <f t="shared" ref="T9:T51" si="8">IF(ISNUMBER(L9)=TRUE,T$5*(L9-T$4)/(T$3-T$4)+(1-T$5)*(1-(L9-T$4)/(T$3-T$4)),"..")</f>
        <v>0.32374477000000002</v>
      </c>
      <c r="U9" s="3">
        <f t="shared" ref="U9:U51" si="9">IF(ISNUMBER(M9)=TRUE,U$5*(M9-U$4)/(U$3-U$4)+(1-U$5)*(1-(M9-U$4)/(U$3-U$4)),"..")</f>
        <v>0.28485794000000003</v>
      </c>
    </row>
    <row r="10" spans="1:21" x14ac:dyDescent="0.35">
      <c r="A10" t="s">
        <v>40</v>
      </c>
      <c r="B10" s="47" t="s">
        <v>22</v>
      </c>
      <c r="C10" s="42">
        <f t="shared" si="1"/>
        <v>0.7135603233333333</v>
      </c>
      <c r="D10" s="42">
        <f t="shared" si="2"/>
        <v>0.72480500999999997</v>
      </c>
      <c r="G10" s="48">
        <v>7.0077109000000002</v>
      </c>
      <c r="H10" s="48">
        <v>7.3433827999999997</v>
      </c>
      <c r="I10" s="48">
        <v>7.0557160000000003</v>
      </c>
      <c r="J10" s="48">
        <v>8.6389551000000004</v>
      </c>
      <c r="K10" s="48">
        <v>7.7607249999999999</v>
      </c>
      <c r="L10" s="48">
        <v>7.0345177999999997</v>
      </c>
      <c r="M10" s="48">
        <v>5.5580024999999997</v>
      </c>
      <c r="N10" s="3"/>
      <c r="O10" s="3">
        <f t="shared" si="3"/>
        <v>0.70077109000000004</v>
      </c>
      <c r="P10" s="3">
        <f t="shared" si="4"/>
        <v>0.73433828000000001</v>
      </c>
      <c r="Q10" s="3">
        <f t="shared" si="5"/>
        <v>0.70557160000000008</v>
      </c>
      <c r="R10" s="3">
        <f t="shared" si="6"/>
        <v>0.86389551000000009</v>
      </c>
      <c r="S10" s="3">
        <f t="shared" si="7"/>
        <v>0.77607249999999994</v>
      </c>
      <c r="T10" s="3">
        <f t="shared" si="8"/>
        <v>0.70345177999999997</v>
      </c>
      <c r="U10" s="3">
        <f t="shared" si="9"/>
        <v>0.55580025</v>
      </c>
    </row>
    <row r="11" spans="1:21" x14ac:dyDescent="0.35">
      <c r="A11" t="s">
        <v>140</v>
      </c>
      <c r="B11" s="47" t="s">
        <v>137</v>
      </c>
      <c r="C11" s="42">
        <f t="shared" si="1"/>
        <v>0.41167530333333335</v>
      </c>
      <c r="D11" s="42">
        <f t="shared" si="2"/>
        <v>0.36771261</v>
      </c>
      <c r="G11" s="48">
        <v>3.6965167999999999</v>
      </c>
      <c r="H11" s="48">
        <v>3.8916553999999999</v>
      </c>
      <c r="I11" s="48">
        <v>4.7620868999999999</v>
      </c>
      <c r="J11" s="48">
        <v>3.8930929000000001</v>
      </c>
      <c r="K11" s="48">
        <v>3.9774096000000001</v>
      </c>
      <c r="L11" s="48">
        <v>3.3042742999999999</v>
      </c>
      <c r="M11" s="48">
        <v>3.5337276000000002</v>
      </c>
      <c r="N11" s="3"/>
      <c r="O11" s="3">
        <f t="shared" si="3"/>
        <v>0.36965167999999998</v>
      </c>
      <c r="P11" s="3">
        <f t="shared" si="4"/>
        <v>0.38916553999999998</v>
      </c>
      <c r="Q11" s="3">
        <f t="shared" si="5"/>
        <v>0.47620868999999999</v>
      </c>
      <c r="R11" s="3">
        <f t="shared" si="6"/>
        <v>0.38930929000000003</v>
      </c>
      <c r="S11" s="3">
        <f t="shared" si="7"/>
        <v>0.39774096000000003</v>
      </c>
      <c r="T11" s="3">
        <f t="shared" si="8"/>
        <v>0.33042742999999997</v>
      </c>
      <c r="U11" s="3">
        <f t="shared" si="9"/>
        <v>0.35337276000000001</v>
      </c>
    </row>
    <row r="12" spans="1:21" x14ac:dyDescent="0.35">
      <c r="A12" t="s">
        <v>41</v>
      </c>
      <c r="B12" s="47" t="s">
        <v>23</v>
      </c>
      <c r="C12" s="42">
        <f t="shared" si="1"/>
        <v>0.51025770333333331</v>
      </c>
      <c r="D12" s="42">
        <f t="shared" si="2"/>
        <v>0.44427907249999998</v>
      </c>
      <c r="G12" s="48">
        <v>4.1431006999999997</v>
      </c>
      <c r="H12" s="48">
        <v>5.3009896000000003</v>
      </c>
      <c r="I12" s="48">
        <v>5.8636407999999998</v>
      </c>
      <c r="J12" s="48">
        <v>5.4112558000000002</v>
      </c>
      <c r="K12" s="48">
        <v>3.8205640000000001</v>
      </c>
      <c r="L12" s="48">
        <v>4.9044832999999999</v>
      </c>
      <c r="M12" s="48">
        <v>3.6348598000000001</v>
      </c>
      <c r="N12" s="3"/>
      <c r="O12" s="3">
        <f t="shared" si="3"/>
        <v>0.41431006999999997</v>
      </c>
      <c r="P12" s="3">
        <f t="shared" si="4"/>
        <v>0.53009896000000001</v>
      </c>
      <c r="Q12" s="3">
        <f t="shared" si="5"/>
        <v>0.58636407999999995</v>
      </c>
      <c r="R12" s="3">
        <f t="shared" si="6"/>
        <v>0.54112557999999999</v>
      </c>
      <c r="S12" s="3">
        <f t="shared" si="7"/>
        <v>0.38205640000000002</v>
      </c>
      <c r="T12" s="3">
        <f t="shared" si="8"/>
        <v>0.49044832999999999</v>
      </c>
      <c r="U12" s="3">
        <f t="shared" si="9"/>
        <v>0.36348597999999999</v>
      </c>
    </row>
    <row r="13" spans="1:21" x14ac:dyDescent="0.35">
      <c r="A13" t="s">
        <v>132</v>
      </c>
      <c r="B13" s="47" t="s">
        <v>124</v>
      </c>
      <c r="C13" s="42">
        <f t="shared" si="1"/>
        <v>0.21286420333333333</v>
      </c>
      <c r="D13" s="42">
        <f t="shared" si="2"/>
        <v>0.38096208750000005</v>
      </c>
      <c r="G13" s="48">
        <v>2.4146475999999999</v>
      </c>
      <c r="H13" s="48">
        <v>2.0374295999999998</v>
      </c>
      <c r="I13" s="48">
        <v>1.9338489000000001</v>
      </c>
      <c r="J13" s="48">
        <v>3.5623863</v>
      </c>
      <c r="K13" s="48">
        <v>5.6527089999999998</v>
      </c>
      <c r="L13" s="48">
        <v>3.1662648</v>
      </c>
      <c r="M13" s="48">
        <v>2.8571233999999999</v>
      </c>
      <c r="N13" s="3"/>
      <c r="O13" s="3">
        <f t="shared" si="3"/>
        <v>0.24146476</v>
      </c>
      <c r="P13" s="3">
        <f t="shared" si="4"/>
        <v>0.20374295999999997</v>
      </c>
      <c r="Q13" s="3">
        <f t="shared" si="5"/>
        <v>0.19338489</v>
      </c>
      <c r="R13" s="3">
        <f t="shared" si="6"/>
        <v>0.35623863</v>
      </c>
      <c r="S13" s="3">
        <f t="shared" si="7"/>
        <v>0.56527090000000002</v>
      </c>
      <c r="T13" s="3">
        <f t="shared" si="8"/>
        <v>0.31662647999999999</v>
      </c>
      <c r="U13" s="3">
        <f t="shared" si="9"/>
        <v>0.28571234000000001</v>
      </c>
    </row>
    <row r="14" spans="1:21" x14ac:dyDescent="0.35">
      <c r="A14" t="s">
        <v>55</v>
      </c>
      <c r="B14" s="47" t="s">
        <v>82</v>
      </c>
      <c r="C14" s="42">
        <f t="shared" si="1"/>
        <v>0.7888068966666667</v>
      </c>
      <c r="D14" s="42">
        <f t="shared" si="2"/>
        <v>0.84734604250000012</v>
      </c>
      <c r="G14" s="48">
        <v>7.0786166000000001</v>
      </c>
      <c r="H14" s="48">
        <v>8.0874395000000003</v>
      </c>
      <c r="I14" s="48">
        <v>8.4981507999999994</v>
      </c>
      <c r="J14" s="48">
        <v>8.7008141999999999</v>
      </c>
      <c r="K14" s="48">
        <v>8.7070141000000003</v>
      </c>
      <c r="L14" s="48">
        <v>8.6652974999999994</v>
      </c>
      <c r="M14" s="48">
        <v>7.8207158999999997</v>
      </c>
      <c r="N14" s="3"/>
      <c r="O14" s="3">
        <f t="shared" si="3"/>
        <v>0.70786166000000006</v>
      </c>
      <c r="P14" s="3">
        <f t="shared" si="4"/>
        <v>0.80874394999999999</v>
      </c>
      <c r="Q14" s="3">
        <f t="shared" si="5"/>
        <v>0.84981507999999994</v>
      </c>
      <c r="R14" s="3">
        <f t="shared" si="6"/>
        <v>0.87008141999999999</v>
      </c>
      <c r="S14" s="3">
        <f t="shared" si="7"/>
        <v>0.87070141000000001</v>
      </c>
      <c r="T14" s="3">
        <f t="shared" si="8"/>
        <v>0.86652974999999999</v>
      </c>
      <c r="U14" s="3">
        <f t="shared" si="9"/>
        <v>0.78207158999999993</v>
      </c>
    </row>
    <row r="15" spans="1:21" x14ac:dyDescent="0.35">
      <c r="A15" t="s">
        <v>34</v>
      </c>
      <c r="B15" s="47" t="s">
        <v>136</v>
      </c>
      <c r="C15" s="42">
        <f t="shared" si="1"/>
        <v>0.53112844000000015</v>
      </c>
      <c r="D15" s="42">
        <f t="shared" si="2"/>
        <v>0.45936904499999998</v>
      </c>
      <c r="G15" s="48">
        <v>5.0091634000000003</v>
      </c>
      <c r="H15" s="48">
        <v>5.8221197</v>
      </c>
      <c r="I15" s="48">
        <v>5.1025701000000003</v>
      </c>
      <c r="J15" s="48">
        <v>6.0179843999999996</v>
      </c>
      <c r="K15" s="48">
        <v>5.5718679</v>
      </c>
      <c r="L15" s="48">
        <v>3.3057861000000002</v>
      </c>
      <c r="M15" s="48">
        <v>3.4791234000000002</v>
      </c>
      <c r="N15" s="3"/>
      <c r="O15" s="3">
        <f t="shared" si="3"/>
        <v>0.50091634000000007</v>
      </c>
      <c r="P15" s="3">
        <f t="shared" si="4"/>
        <v>0.58221197000000002</v>
      </c>
      <c r="Q15" s="3">
        <f t="shared" si="5"/>
        <v>0.51025701000000001</v>
      </c>
      <c r="R15" s="3">
        <f t="shared" si="6"/>
        <v>0.60179843999999993</v>
      </c>
      <c r="S15" s="3">
        <f t="shared" si="7"/>
        <v>0.55718679000000004</v>
      </c>
      <c r="T15" s="3">
        <f t="shared" si="8"/>
        <v>0.33057860999999999</v>
      </c>
      <c r="U15" s="3">
        <f t="shared" si="9"/>
        <v>0.34791234000000004</v>
      </c>
    </row>
    <row r="16" spans="1:21" x14ac:dyDescent="0.35">
      <c r="A16" t="s">
        <v>10</v>
      </c>
      <c r="B16" s="47" t="s">
        <v>10</v>
      </c>
      <c r="C16" s="42" t="e">
        <f t="shared" si="1"/>
        <v>#N/A</v>
      </c>
      <c r="D16" s="42" t="e">
        <f t="shared" si="2"/>
        <v>#N/A</v>
      </c>
      <c r="G16" s="48" t="s">
        <v>131</v>
      </c>
      <c r="H16" s="48" t="s">
        <v>131</v>
      </c>
      <c r="I16" s="48" t="s">
        <v>131</v>
      </c>
      <c r="J16" s="48" t="s">
        <v>131</v>
      </c>
      <c r="K16" s="48" t="s">
        <v>131</v>
      </c>
      <c r="L16" s="48" t="s">
        <v>131</v>
      </c>
      <c r="M16" s="48" t="s">
        <v>131</v>
      </c>
      <c r="N16" s="3"/>
      <c r="O16" s="3" t="str">
        <f t="shared" si="3"/>
        <v>..</v>
      </c>
      <c r="P16" s="3" t="str">
        <f t="shared" si="4"/>
        <v>..</v>
      </c>
      <c r="Q16" s="3" t="str">
        <f t="shared" si="5"/>
        <v>..</v>
      </c>
      <c r="R16" s="3" t="str">
        <f t="shared" si="6"/>
        <v>..</v>
      </c>
      <c r="S16" s="3" t="str">
        <f t="shared" si="7"/>
        <v>..</v>
      </c>
      <c r="T16" s="3" t="str">
        <f t="shared" si="8"/>
        <v>..</v>
      </c>
      <c r="U16" s="3" t="str">
        <f t="shared" si="9"/>
        <v>..</v>
      </c>
    </row>
    <row r="17" spans="1:21" x14ac:dyDescent="0.35">
      <c r="A17" t="s">
        <v>56</v>
      </c>
      <c r="B17" s="47" t="s">
        <v>79</v>
      </c>
      <c r="C17" s="42">
        <f t="shared" si="1"/>
        <v>0.53673347000000005</v>
      </c>
      <c r="D17" s="42">
        <f t="shared" si="2"/>
        <v>0.68950271749999992</v>
      </c>
      <c r="G17" s="48">
        <v>4.8864178999999996</v>
      </c>
      <c r="H17" s="48">
        <v>6.6091132000000004</v>
      </c>
      <c r="I17" s="48">
        <v>4.6064730000000003</v>
      </c>
      <c r="J17" s="48">
        <v>7.8392838999999999</v>
      </c>
      <c r="K17" s="48">
        <v>7.7643146999999999</v>
      </c>
      <c r="L17" s="48">
        <v>6.1821127000000002</v>
      </c>
      <c r="M17" s="48">
        <v>5.7943974000000003</v>
      </c>
      <c r="N17" s="3"/>
      <c r="O17" s="3">
        <f t="shared" si="3"/>
        <v>0.48864178999999996</v>
      </c>
      <c r="P17" s="3">
        <f t="shared" si="4"/>
        <v>0.66091132000000008</v>
      </c>
      <c r="Q17" s="3">
        <f t="shared" si="5"/>
        <v>0.46064730000000004</v>
      </c>
      <c r="R17" s="3">
        <f t="shared" si="6"/>
        <v>0.78392839000000003</v>
      </c>
      <c r="S17" s="3">
        <f t="shared" si="7"/>
        <v>0.77643147000000001</v>
      </c>
      <c r="T17" s="3">
        <f t="shared" si="8"/>
        <v>0.61821126999999998</v>
      </c>
      <c r="U17" s="3">
        <f t="shared" si="9"/>
        <v>0.57943973999999998</v>
      </c>
    </row>
    <row r="18" spans="1:21" x14ac:dyDescent="0.35">
      <c r="A18" t="s">
        <v>131</v>
      </c>
      <c r="B18" s="47" t="s">
        <v>83</v>
      </c>
      <c r="C18" s="42">
        <f t="shared" si="1"/>
        <v>0.7442623433333333</v>
      </c>
      <c r="D18" s="42">
        <f t="shared" si="2"/>
        <v>0.80589485249999993</v>
      </c>
      <c r="G18" s="48">
        <v>6.7847866999999997</v>
      </c>
      <c r="H18" s="48">
        <v>7.9929398999999997</v>
      </c>
      <c r="I18" s="48">
        <v>7.5501436999999996</v>
      </c>
      <c r="J18" s="48">
        <v>8.5689601999999994</v>
      </c>
      <c r="K18" s="48">
        <v>8.5490493999999995</v>
      </c>
      <c r="L18" s="48">
        <v>7.7996926000000002</v>
      </c>
      <c r="M18" s="48">
        <v>7.3180918999999998</v>
      </c>
      <c r="N18" s="3"/>
      <c r="O18" s="3">
        <f t="shared" si="3"/>
        <v>0.67847866999999995</v>
      </c>
      <c r="P18" s="3">
        <f t="shared" si="4"/>
        <v>0.79929399000000001</v>
      </c>
      <c r="Q18" s="3">
        <f t="shared" si="5"/>
        <v>0.75501436999999993</v>
      </c>
      <c r="R18" s="3">
        <f t="shared" si="6"/>
        <v>0.85689601999999998</v>
      </c>
      <c r="S18" s="3">
        <f t="shared" si="7"/>
        <v>0.85490493999999995</v>
      </c>
      <c r="T18" s="3">
        <f t="shared" si="8"/>
        <v>0.77996926</v>
      </c>
      <c r="U18" s="3">
        <f t="shared" si="9"/>
        <v>0.73180919</v>
      </c>
    </row>
    <row r="19" spans="1:21" x14ac:dyDescent="0.35">
      <c r="A19" t="s">
        <v>57</v>
      </c>
      <c r="B19" s="47" t="s">
        <v>84</v>
      </c>
      <c r="C19" s="42" t="e">
        <f t="shared" si="1"/>
        <v>#N/A</v>
      </c>
      <c r="D19" s="42" t="e">
        <f t="shared" si="2"/>
        <v>#N/A</v>
      </c>
      <c r="G19" s="48" t="s">
        <v>131</v>
      </c>
      <c r="H19" s="48" t="s">
        <v>131</v>
      </c>
      <c r="I19" s="48" t="s">
        <v>131</v>
      </c>
      <c r="J19" s="48" t="s">
        <v>131</v>
      </c>
      <c r="K19" s="48" t="s">
        <v>131</v>
      </c>
      <c r="L19" s="48" t="s">
        <v>131</v>
      </c>
      <c r="M19" s="48" t="s">
        <v>131</v>
      </c>
      <c r="N19" s="3"/>
      <c r="O19" s="3" t="str">
        <f t="shared" si="3"/>
        <v>..</v>
      </c>
      <c r="P19" s="3" t="str">
        <f t="shared" si="4"/>
        <v>..</v>
      </c>
      <c r="Q19" s="3" t="str">
        <f t="shared" si="5"/>
        <v>..</v>
      </c>
      <c r="R19" s="3" t="str">
        <f t="shared" si="6"/>
        <v>..</v>
      </c>
      <c r="S19" s="3" t="str">
        <f t="shared" si="7"/>
        <v>..</v>
      </c>
      <c r="T19" s="3" t="str">
        <f t="shared" si="8"/>
        <v>..</v>
      </c>
      <c r="U19" s="3" t="str">
        <f t="shared" si="9"/>
        <v>..</v>
      </c>
    </row>
    <row r="20" spans="1:21" x14ac:dyDescent="0.35">
      <c r="A20" t="s">
        <v>35</v>
      </c>
      <c r="B20" s="47" t="s">
        <v>125</v>
      </c>
      <c r="C20" s="42">
        <f t="shared" si="1"/>
        <v>0.27214424333333337</v>
      </c>
      <c r="D20" s="42">
        <f t="shared" si="2"/>
        <v>0.62360966250000005</v>
      </c>
      <c r="G20" s="48">
        <v>2.9379803999999998</v>
      </c>
      <c r="H20" s="48">
        <v>2.6823735000000002</v>
      </c>
      <c r="I20" s="48">
        <v>2.5439734000000001</v>
      </c>
      <c r="J20" s="48">
        <v>7.2823696</v>
      </c>
      <c r="K20" s="48">
        <v>8.1425313999999993</v>
      </c>
      <c r="L20" s="48">
        <v>3.7485670999999998</v>
      </c>
      <c r="M20" s="48">
        <v>5.7709184000000002</v>
      </c>
      <c r="N20" s="3"/>
      <c r="O20" s="3">
        <f t="shared" si="3"/>
        <v>0.29379803999999998</v>
      </c>
      <c r="P20" s="3">
        <f t="shared" si="4"/>
        <v>0.26823735000000004</v>
      </c>
      <c r="Q20" s="3">
        <f t="shared" si="5"/>
        <v>0.25439734000000003</v>
      </c>
      <c r="R20" s="3">
        <f t="shared" si="6"/>
        <v>0.72823696000000004</v>
      </c>
      <c r="S20" s="3">
        <f t="shared" si="7"/>
        <v>0.81425313999999993</v>
      </c>
      <c r="T20" s="3">
        <f t="shared" si="8"/>
        <v>0.37485670999999998</v>
      </c>
      <c r="U20" s="3">
        <f t="shared" si="9"/>
        <v>0.57709184000000002</v>
      </c>
    </row>
    <row r="21" spans="1:21" x14ac:dyDescent="0.35">
      <c r="A21" t="s">
        <v>133</v>
      </c>
      <c r="B21" s="47" t="s">
        <v>126</v>
      </c>
      <c r="C21" s="42">
        <f t="shared" si="1"/>
        <v>0.46030140000000003</v>
      </c>
      <c r="D21" s="42">
        <f t="shared" si="2"/>
        <v>0.47174695500000008</v>
      </c>
      <c r="G21" s="48">
        <v>3.7468123000000002</v>
      </c>
      <c r="H21" s="48">
        <v>6.2756410000000002</v>
      </c>
      <c r="I21" s="48">
        <v>3.7865886999999998</v>
      </c>
      <c r="J21" s="48">
        <v>5.8550019000000004</v>
      </c>
      <c r="K21" s="48">
        <v>5.3157496000000002</v>
      </c>
      <c r="L21" s="48">
        <v>3.9476757</v>
      </c>
      <c r="M21" s="48">
        <v>3.7514509999999999</v>
      </c>
      <c r="N21" s="3"/>
      <c r="O21" s="3">
        <f t="shared" si="3"/>
        <v>0.37468123000000003</v>
      </c>
      <c r="P21" s="3">
        <f t="shared" si="4"/>
        <v>0.62756410000000007</v>
      </c>
      <c r="Q21" s="3">
        <f t="shared" si="5"/>
        <v>0.37865886999999998</v>
      </c>
      <c r="R21" s="3">
        <f t="shared" si="6"/>
        <v>0.58550019000000009</v>
      </c>
      <c r="S21" s="3">
        <f t="shared" si="7"/>
        <v>0.53157496000000004</v>
      </c>
      <c r="T21" s="3">
        <f t="shared" si="8"/>
        <v>0.39476757000000001</v>
      </c>
      <c r="U21" s="3">
        <f t="shared" si="9"/>
        <v>0.37514510000000001</v>
      </c>
    </row>
    <row r="22" spans="1:21" x14ac:dyDescent="0.35">
      <c r="A22" t="s">
        <v>42</v>
      </c>
      <c r="B22" s="47" t="s">
        <v>24</v>
      </c>
      <c r="C22" s="42">
        <f t="shared" si="1"/>
        <v>0.48017004333333335</v>
      </c>
      <c r="D22" s="42">
        <f t="shared" si="2"/>
        <v>0.63017134499999994</v>
      </c>
      <c r="G22" s="48">
        <v>3.8622451</v>
      </c>
      <c r="H22" s="48">
        <v>6.0479345000000002</v>
      </c>
      <c r="I22" s="48">
        <v>4.4949216999999999</v>
      </c>
      <c r="J22" s="48">
        <v>7.2086319999999997</v>
      </c>
      <c r="K22" s="48">
        <v>7.6886568000000004</v>
      </c>
      <c r="L22" s="48">
        <v>4.1500133999999997</v>
      </c>
      <c r="M22" s="48">
        <v>6.1595516000000003</v>
      </c>
      <c r="N22" s="3"/>
      <c r="O22" s="3">
        <f t="shared" si="3"/>
        <v>0.38622451000000002</v>
      </c>
      <c r="P22" s="3">
        <f t="shared" si="4"/>
        <v>0.60479345000000007</v>
      </c>
      <c r="Q22" s="3">
        <f t="shared" si="5"/>
        <v>0.44949216999999997</v>
      </c>
      <c r="R22" s="3">
        <f t="shared" si="6"/>
        <v>0.72086319999999993</v>
      </c>
      <c r="S22" s="3">
        <f t="shared" si="7"/>
        <v>0.76886568</v>
      </c>
      <c r="T22" s="3">
        <f t="shared" si="8"/>
        <v>0.41500134</v>
      </c>
      <c r="U22" s="3">
        <f t="shared" si="9"/>
        <v>0.61595516000000006</v>
      </c>
    </row>
    <row r="23" spans="1:21" x14ac:dyDescent="0.35">
      <c r="A23" t="s">
        <v>43</v>
      </c>
      <c r="B23" s="47" t="s">
        <v>25</v>
      </c>
      <c r="C23" s="42">
        <f t="shared" si="1"/>
        <v>0.39232978333333329</v>
      </c>
      <c r="D23" s="42">
        <f t="shared" si="2"/>
        <v>0.5264841925</v>
      </c>
      <c r="G23" s="48">
        <v>4.0745931000000004</v>
      </c>
      <c r="H23" s="48">
        <v>3.9065010999999998</v>
      </c>
      <c r="I23" s="48">
        <v>3.7887993</v>
      </c>
      <c r="J23" s="48">
        <v>6.4104142</v>
      </c>
      <c r="K23" s="48">
        <v>6.3429022000000002</v>
      </c>
      <c r="L23" s="48">
        <v>4.1194487000000004</v>
      </c>
      <c r="M23" s="48">
        <v>4.1866025999999996</v>
      </c>
      <c r="N23" s="3"/>
      <c r="O23" s="3">
        <f t="shared" si="3"/>
        <v>0.40745931000000002</v>
      </c>
      <c r="P23" s="3">
        <f t="shared" si="4"/>
        <v>0.39065010999999999</v>
      </c>
      <c r="Q23" s="3">
        <f t="shared" si="5"/>
        <v>0.37887992999999998</v>
      </c>
      <c r="R23" s="3">
        <f t="shared" si="6"/>
        <v>0.64104141999999997</v>
      </c>
      <c r="S23" s="3">
        <f t="shared" si="7"/>
        <v>0.63429022000000002</v>
      </c>
      <c r="T23" s="3">
        <f t="shared" si="8"/>
        <v>0.41194487000000002</v>
      </c>
      <c r="U23" s="3">
        <f t="shared" si="9"/>
        <v>0.41866025999999995</v>
      </c>
    </row>
    <row r="24" spans="1:21" x14ac:dyDescent="0.35">
      <c r="A24" t="s">
        <v>8</v>
      </c>
      <c r="B24" s="47" t="s">
        <v>85</v>
      </c>
      <c r="C24" s="42">
        <f t="shared" si="1"/>
        <v>0.75178603999999993</v>
      </c>
      <c r="D24" s="42">
        <f t="shared" si="2"/>
        <v>0.77317843499999994</v>
      </c>
      <c r="G24" s="48">
        <v>6.8813051999999999</v>
      </c>
      <c r="H24" s="48">
        <v>8.0052947999999997</v>
      </c>
      <c r="I24" s="48">
        <v>7.6669812000000004</v>
      </c>
      <c r="J24" s="48">
        <v>8.1598053000000004</v>
      </c>
      <c r="K24" s="48">
        <v>8.1527290000000008</v>
      </c>
      <c r="L24" s="48">
        <v>7.6292868</v>
      </c>
      <c r="M24" s="48">
        <v>6.9853163</v>
      </c>
      <c r="N24" s="3"/>
      <c r="O24" s="3">
        <f t="shared" si="3"/>
        <v>0.68813051999999997</v>
      </c>
      <c r="P24" s="3">
        <f t="shared" si="4"/>
        <v>0.80052948000000002</v>
      </c>
      <c r="Q24" s="3">
        <f t="shared" si="5"/>
        <v>0.76669812000000004</v>
      </c>
      <c r="R24" s="3">
        <f t="shared" si="6"/>
        <v>0.81598053000000004</v>
      </c>
      <c r="S24" s="3">
        <f t="shared" si="7"/>
        <v>0.81527290000000008</v>
      </c>
      <c r="T24" s="3">
        <f t="shared" si="8"/>
        <v>0.76292868000000003</v>
      </c>
      <c r="U24" s="3">
        <f t="shared" si="9"/>
        <v>0.69853162999999996</v>
      </c>
    </row>
    <row r="25" spans="1:21" x14ac:dyDescent="0.35">
      <c r="A25" t="s">
        <v>17</v>
      </c>
      <c r="B25" s="47" t="s">
        <v>127</v>
      </c>
      <c r="C25" s="42">
        <f t="shared" si="1"/>
        <v>0.55598440333333343</v>
      </c>
      <c r="D25" s="42">
        <f t="shared" si="2"/>
        <v>0.60564957749999992</v>
      </c>
      <c r="G25" s="48">
        <v>5.2341303999999997</v>
      </c>
      <c r="H25" s="48">
        <v>5.9550929000000004</v>
      </c>
      <c r="I25" s="48">
        <v>5.4903088000000002</v>
      </c>
      <c r="J25" s="48">
        <v>7.4395937999999999</v>
      </c>
      <c r="K25" s="48">
        <v>7.3043307999999998</v>
      </c>
      <c r="L25" s="48">
        <v>4.8171825000000004</v>
      </c>
      <c r="M25" s="48">
        <v>4.6648759999999996</v>
      </c>
      <c r="N25" s="3"/>
      <c r="O25" s="3">
        <f t="shared" si="3"/>
        <v>0.52341304</v>
      </c>
      <c r="P25" s="3">
        <f t="shared" si="4"/>
        <v>0.59550929000000008</v>
      </c>
      <c r="Q25" s="3">
        <f t="shared" si="5"/>
        <v>0.54903088</v>
      </c>
      <c r="R25" s="3">
        <f t="shared" si="6"/>
        <v>0.74395937999999995</v>
      </c>
      <c r="S25" s="3">
        <f t="shared" si="7"/>
        <v>0.73043307999999996</v>
      </c>
      <c r="T25" s="3">
        <f t="shared" si="8"/>
        <v>0.48171825000000001</v>
      </c>
      <c r="U25" s="3">
        <f t="shared" si="9"/>
        <v>0.46648759999999995</v>
      </c>
    </row>
    <row r="26" spans="1:21" x14ac:dyDescent="0.35">
      <c r="A26" t="s">
        <v>44</v>
      </c>
      <c r="B26" s="47" t="s">
        <v>26</v>
      </c>
      <c r="C26" s="42">
        <f t="shared" si="1"/>
        <v>0.54900599999999999</v>
      </c>
      <c r="D26" s="42">
        <f t="shared" si="2"/>
        <v>0.63899167749999997</v>
      </c>
      <c r="G26" s="48">
        <v>5.3326807000000001</v>
      </c>
      <c r="H26" s="48">
        <v>5.4700727000000002</v>
      </c>
      <c r="I26" s="48">
        <v>5.6674265999999998</v>
      </c>
      <c r="J26" s="48">
        <v>6.3416547999999997</v>
      </c>
      <c r="K26" s="48">
        <v>6.9079490000000003</v>
      </c>
      <c r="L26" s="48">
        <v>6.7099675999999997</v>
      </c>
      <c r="M26" s="48">
        <v>5.6000956999999998</v>
      </c>
      <c r="N26" s="3"/>
      <c r="O26" s="3">
        <f t="shared" si="3"/>
        <v>0.53326806999999998</v>
      </c>
      <c r="P26" s="3">
        <f t="shared" si="4"/>
        <v>0.54700727000000005</v>
      </c>
      <c r="Q26" s="3">
        <f t="shared" si="5"/>
        <v>0.56674265999999995</v>
      </c>
      <c r="R26" s="3">
        <f t="shared" si="6"/>
        <v>0.63416547999999995</v>
      </c>
      <c r="S26" s="3">
        <f t="shared" si="7"/>
        <v>0.69079489999999999</v>
      </c>
      <c r="T26" s="3">
        <f t="shared" si="8"/>
        <v>0.67099675999999997</v>
      </c>
      <c r="U26" s="3">
        <f t="shared" si="9"/>
        <v>0.56000956999999996</v>
      </c>
    </row>
    <row r="27" spans="1:21" x14ac:dyDescent="0.35">
      <c r="A27" t="s">
        <v>45</v>
      </c>
      <c r="B27" s="47" t="s">
        <v>27</v>
      </c>
      <c r="C27" s="42">
        <f t="shared" si="1"/>
        <v>0.46609253</v>
      </c>
      <c r="D27" s="42">
        <f t="shared" si="2"/>
        <v>0.64179835499999993</v>
      </c>
      <c r="G27" s="48">
        <v>3.9552928999999999</v>
      </c>
      <c r="H27" s="48">
        <v>6.0876241000000002</v>
      </c>
      <c r="I27" s="48">
        <v>3.9398588999999999</v>
      </c>
      <c r="J27" s="48">
        <v>8.1048898999999999</v>
      </c>
      <c r="K27" s="48">
        <v>7.1392961000000001</v>
      </c>
      <c r="L27" s="48">
        <v>5.6246672000000002</v>
      </c>
      <c r="M27" s="48">
        <v>4.8030809999999997</v>
      </c>
      <c r="N27" s="3"/>
      <c r="O27" s="3">
        <f t="shared" si="3"/>
        <v>0.39552928999999998</v>
      </c>
      <c r="P27" s="3">
        <f t="shared" si="4"/>
        <v>0.60876240999999998</v>
      </c>
      <c r="Q27" s="3">
        <f t="shared" si="5"/>
        <v>0.39398589000000001</v>
      </c>
      <c r="R27" s="3">
        <f t="shared" si="6"/>
        <v>0.81048898999999996</v>
      </c>
      <c r="S27" s="3">
        <f t="shared" si="7"/>
        <v>0.71392960999999999</v>
      </c>
      <c r="T27" s="3">
        <f t="shared" si="8"/>
        <v>0.56246671999999998</v>
      </c>
      <c r="U27" s="3">
        <f t="shared" si="9"/>
        <v>0.48030809999999996</v>
      </c>
    </row>
    <row r="28" spans="1:21" x14ac:dyDescent="0.35">
      <c r="A28" t="s">
        <v>141</v>
      </c>
      <c r="B28" s="47" t="s">
        <v>138</v>
      </c>
      <c r="C28" s="42">
        <f t="shared" si="1"/>
        <v>0.52804818333333325</v>
      </c>
      <c r="D28" s="42">
        <f t="shared" si="2"/>
        <v>0.66996538750000001</v>
      </c>
      <c r="G28" s="48">
        <v>5.3332252999999996</v>
      </c>
      <c r="H28" s="48">
        <v>6.0041770999999997</v>
      </c>
      <c r="I28" s="48">
        <v>4.5040430999999996</v>
      </c>
      <c r="J28" s="48">
        <v>7.9402775999999999</v>
      </c>
      <c r="K28" s="48">
        <v>7.5882068</v>
      </c>
      <c r="L28" s="48">
        <v>5.1716876000000003</v>
      </c>
      <c r="M28" s="48">
        <v>6.0984435000000001</v>
      </c>
      <c r="N28" s="3"/>
      <c r="O28" s="3">
        <f t="shared" si="3"/>
        <v>0.53332252999999996</v>
      </c>
      <c r="P28" s="3">
        <f t="shared" si="4"/>
        <v>0.60041770999999999</v>
      </c>
      <c r="Q28" s="3">
        <f t="shared" si="5"/>
        <v>0.45040430999999997</v>
      </c>
      <c r="R28" s="3">
        <f t="shared" si="6"/>
        <v>0.79402775999999997</v>
      </c>
      <c r="S28" s="3">
        <f t="shared" si="7"/>
        <v>0.75882068000000003</v>
      </c>
      <c r="T28" s="3">
        <f t="shared" si="8"/>
        <v>0.51716876000000001</v>
      </c>
      <c r="U28" s="3">
        <f t="shared" si="9"/>
        <v>0.60984435000000004</v>
      </c>
    </row>
    <row r="29" spans="1:21" x14ac:dyDescent="0.35">
      <c r="A29" t="s">
        <v>9</v>
      </c>
      <c r="B29" s="47" t="s">
        <v>86</v>
      </c>
      <c r="C29" s="42" t="e">
        <f t="shared" si="1"/>
        <v>#N/A</v>
      </c>
      <c r="D29" s="42" t="e">
        <f t="shared" si="2"/>
        <v>#N/A</v>
      </c>
      <c r="G29" s="48" t="s">
        <v>131</v>
      </c>
      <c r="H29" s="48" t="s">
        <v>131</v>
      </c>
      <c r="I29" s="48" t="s">
        <v>131</v>
      </c>
      <c r="J29" s="48" t="s">
        <v>131</v>
      </c>
      <c r="K29" s="48" t="s">
        <v>131</v>
      </c>
      <c r="L29" s="48" t="s">
        <v>131</v>
      </c>
      <c r="M29" s="48" t="s">
        <v>131</v>
      </c>
      <c r="N29" s="3"/>
      <c r="O29" s="3" t="str">
        <f t="shared" si="3"/>
        <v>..</v>
      </c>
      <c r="P29" s="3" t="str">
        <f t="shared" si="4"/>
        <v>..</v>
      </c>
      <c r="Q29" s="3" t="str">
        <f t="shared" si="5"/>
        <v>..</v>
      </c>
      <c r="R29" s="3" t="str">
        <f t="shared" si="6"/>
        <v>..</v>
      </c>
      <c r="S29" s="3" t="str">
        <f t="shared" si="7"/>
        <v>..</v>
      </c>
      <c r="T29" s="3" t="str">
        <f t="shared" si="8"/>
        <v>..</v>
      </c>
      <c r="U29" s="3" t="str">
        <f t="shared" si="9"/>
        <v>..</v>
      </c>
    </row>
    <row r="30" spans="1:21" x14ac:dyDescent="0.35">
      <c r="A30" t="s">
        <v>46</v>
      </c>
      <c r="B30" s="47" t="s">
        <v>28</v>
      </c>
      <c r="C30" s="42">
        <f t="shared" si="1"/>
        <v>0.56336552333333334</v>
      </c>
      <c r="D30" s="42">
        <f t="shared" si="2"/>
        <v>0.45457216499999997</v>
      </c>
      <c r="G30" s="48">
        <v>4.5154399999999999</v>
      </c>
      <c r="H30" s="48">
        <v>6.5495510000000001</v>
      </c>
      <c r="I30" s="48">
        <v>5.8359747000000004</v>
      </c>
      <c r="J30" s="48">
        <v>3.6607337000000002</v>
      </c>
      <c r="K30" s="48">
        <v>4.8242811999999997</v>
      </c>
      <c r="L30" s="48">
        <v>5.8035053999999997</v>
      </c>
      <c r="M30" s="48">
        <v>3.8943663000000002</v>
      </c>
      <c r="N30" s="3"/>
      <c r="O30" s="3">
        <f t="shared" si="3"/>
        <v>0.451544</v>
      </c>
      <c r="P30" s="3">
        <f t="shared" si="4"/>
        <v>0.65495510000000001</v>
      </c>
      <c r="Q30" s="3">
        <f t="shared" si="5"/>
        <v>0.58359747000000006</v>
      </c>
      <c r="R30" s="3">
        <f t="shared" si="6"/>
        <v>0.36607337000000001</v>
      </c>
      <c r="S30" s="3">
        <f t="shared" si="7"/>
        <v>0.48242811999999996</v>
      </c>
      <c r="T30" s="3">
        <f t="shared" si="8"/>
        <v>0.58035053999999997</v>
      </c>
      <c r="U30" s="3">
        <f t="shared" si="9"/>
        <v>0.38943663000000001</v>
      </c>
    </row>
    <row r="31" spans="1:21" x14ac:dyDescent="0.35">
      <c r="A31" t="s">
        <v>47</v>
      </c>
      <c r="B31" s="47" t="s">
        <v>29</v>
      </c>
      <c r="C31" s="42">
        <f t="shared" si="1"/>
        <v>0.48436913666666664</v>
      </c>
      <c r="D31" s="42">
        <f t="shared" si="2"/>
        <v>0.45782895999999995</v>
      </c>
      <c r="G31" s="48">
        <v>4.0579143000000002</v>
      </c>
      <c r="H31" s="48">
        <v>6.0608129999999996</v>
      </c>
      <c r="I31" s="48">
        <v>4.4123467999999999</v>
      </c>
      <c r="J31" s="48">
        <v>4.6971353999999996</v>
      </c>
      <c r="K31" s="48">
        <v>4.6481041999999997</v>
      </c>
      <c r="L31" s="48">
        <v>4.8533138999999998</v>
      </c>
      <c r="M31" s="48">
        <v>4.1146048999999998</v>
      </c>
      <c r="N31" s="3"/>
      <c r="O31" s="3">
        <f t="shared" si="3"/>
        <v>0.40579143000000001</v>
      </c>
      <c r="P31" s="3">
        <f t="shared" si="4"/>
        <v>0.60608129999999993</v>
      </c>
      <c r="Q31" s="3">
        <f t="shared" si="5"/>
        <v>0.44123467999999999</v>
      </c>
      <c r="R31" s="3">
        <f t="shared" si="6"/>
        <v>0.46971353999999998</v>
      </c>
      <c r="S31" s="3">
        <f t="shared" si="7"/>
        <v>0.46481041999999995</v>
      </c>
      <c r="T31" s="3">
        <f t="shared" si="8"/>
        <v>0.48533138999999997</v>
      </c>
      <c r="U31" s="3">
        <f t="shared" si="9"/>
        <v>0.41146048999999996</v>
      </c>
    </row>
    <row r="32" spans="1:21" x14ac:dyDescent="0.35">
      <c r="A32" t="s">
        <v>11</v>
      </c>
      <c r="B32" s="47" t="s">
        <v>87</v>
      </c>
      <c r="C32" s="42" t="e">
        <f t="shared" si="1"/>
        <v>#N/A</v>
      </c>
      <c r="D32" s="42" t="e">
        <f t="shared" si="2"/>
        <v>#N/A</v>
      </c>
      <c r="G32" s="48" t="s">
        <v>131</v>
      </c>
      <c r="H32" s="48" t="s">
        <v>131</v>
      </c>
      <c r="I32" s="48" t="s">
        <v>131</v>
      </c>
      <c r="J32" s="48" t="s">
        <v>131</v>
      </c>
      <c r="K32" s="48" t="s">
        <v>131</v>
      </c>
      <c r="L32" s="48" t="s">
        <v>131</v>
      </c>
      <c r="M32" s="48" t="s">
        <v>131</v>
      </c>
      <c r="N32" s="3"/>
      <c r="O32" s="3" t="str">
        <f t="shared" si="3"/>
        <v>..</v>
      </c>
      <c r="P32" s="3" t="str">
        <f t="shared" si="4"/>
        <v>..</v>
      </c>
      <c r="Q32" s="3" t="str">
        <f t="shared" si="5"/>
        <v>..</v>
      </c>
      <c r="R32" s="3" t="str">
        <f t="shared" si="6"/>
        <v>..</v>
      </c>
      <c r="S32" s="3" t="str">
        <f t="shared" si="7"/>
        <v>..</v>
      </c>
      <c r="T32" s="3" t="str">
        <f t="shared" si="8"/>
        <v>..</v>
      </c>
      <c r="U32" s="3" t="str">
        <f t="shared" si="9"/>
        <v>..</v>
      </c>
    </row>
    <row r="33" spans="1:21" x14ac:dyDescent="0.35">
      <c r="A33" t="s">
        <v>18</v>
      </c>
      <c r="B33" s="47" t="s">
        <v>80</v>
      </c>
      <c r="C33" s="42">
        <f t="shared" si="1"/>
        <v>0.61492493999999998</v>
      </c>
      <c r="D33" s="42">
        <f t="shared" si="2"/>
        <v>0.70517126249999995</v>
      </c>
      <c r="G33" s="48">
        <v>5.5509643999999998</v>
      </c>
      <c r="H33" s="48">
        <v>7.2356166999999996</v>
      </c>
      <c r="I33" s="48">
        <v>5.6611671000000001</v>
      </c>
      <c r="J33" s="48">
        <v>8.1043835000000009</v>
      </c>
      <c r="K33" s="48">
        <v>7.3874887999999999</v>
      </c>
      <c r="L33" s="48">
        <v>6.4072537000000001</v>
      </c>
      <c r="M33" s="48">
        <v>6.3077245</v>
      </c>
      <c r="N33" s="3"/>
      <c r="O33" s="3">
        <f t="shared" si="3"/>
        <v>0.55509644000000002</v>
      </c>
      <c r="P33" s="3">
        <f t="shared" si="4"/>
        <v>0.72356166999999993</v>
      </c>
      <c r="Q33" s="3">
        <f t="shared" si="5"/>
        <v>0.56611670999999997</v>
      </c>
      <c r="R33" s="3">
        <f t="shared" si="6"/>
        <v>0.81043835000000009</v>
      </c>
      <c r="S33" s="3">
        <f t="shared" si="7"/>
        <v>0.73874887999999994</v>
      </c>
      <c r="T33" s="3">
        <f t="shared" si="8"/>
        <v>0.64072536999999996</v>
      </c>
      <c r="U33" s="3">
        <f t="shared" si="9"/>
        <v>0.63077245000000004</v>
      </c>
    </row>
    <row r="34" spans="1:21" x14ac:dyDescent="0.35">
      <c r="A34" t="s">
        <v>131</v>
      </c>
      <c r="B34" s="47" t="s">
        <v>88</v>
      </c>
      <c r="C34" s="42">
        <f t="shared" si="1"/>
        <v>0.77713335666666661</v>
      </c>
      <c r="D34" s="42">
        <f t="shared" si="2"/>
        <v>0.8216690874999999</v>
      </c>
      <c r="G34" s="48">
        <v>8.1835032000000005</v>
      </c>
      <c r="H34" s="48">
        <v>7.3092461000000002</v>
      </c>
      <c r="I34" s="48">
        <v>7.8212514000000004</v>
      </c>
      <c r="J34" s="48">
        <v>8.3595161000000004</v>
      </c>
      <c r="K34" s="48">
        <v>8.3744744999999998</v>
      </c>
      <c r="L34" s="48">
        <v>8.1996374000000003</v>
      </c>
      <c r="M34" s="48">
        <v>7.9331354999999997</v>
      </c>
      <c r="N34" s="3"/>
      <c r="O34" s="3">
        <f t="shared" si="3"/>
        <v>0.81835032000000008</v>
      </c>
      <c r="P34" s="3">
        <f t="shared" si="4"/>
        <v>0.73092460999999997</v>
      </c>
      <c r="Q34" s="3">
        <f t="shared" si="5"/>
        <v>0.78212514</v>
      </c>
      <c r="R34" s="3">
        <f t="shared" si="6"/>
        <v>0.83595161000000007</v>
      </c>
      <c r="S34" s="3">
        <f t="shared" si="7"/>
        <v>0.83744744999999998</v>
      </c>
      <c r="T34" s="3">
        <f t="shared" si="8"/>
        <v>0.81996374000000005</v>
      </c>
      <c r="U34" s="3">
        <f t="shared" si="9"/>
        <v>0.79331354999999992</v>
      </c>
    </row>
    <row r="35" spans="1:21" x14ac:dyDescent="0.35">
      <c r="A35" t="s">
        <v>48</v>
      </c>
      <c r="B35" s="47" t="s">
        <v>30</v>
      </c>
      <c r="C35" s="42">
        <f t="shared" si="1"/>
        <v>0.75821078333333325</v>
      </c>
      <c r="D35" s="42">
        <f t="shared" si="2"/>
        <v>0.74887354499999992</v>
      </c>
      <c r="G35" s="48">
        <v>7.7747606999999999</v>
      </c>
      <c r="H35" s="48">
        <v>7.9746860999999996</v>
      </c>
      <c r="I35" s="48">
        <v>6.9968766999999996</v>
      </c>
      <c r="J35" s="48">
        <v>8.0451125999999995</v>
      </c>
      <c r="K35" s="48">
        <v>8.1552419999999994</v>
      </c>
      <c r="L35" s="48">
        <v>7.1616005999999999</v>
      </c>
      <c r="M35" s="48">
        <v>6.5929865999999997</v>
      </c>
      <c r="N35" s="3"/>
      <c r="O35" s="3">
        <f t="shared" si="3"/>
        <v>0.77747606999999996</v>
      </c>
      <c r="P35" s="3">
        <f t="shared" si="4"/>
        <v>0.79746860999999991</v>
      </c>
      <c r="Q35" s="3">
        <f t="shared" si="5"/>
        <v>0.69968766999999998</v>
      </c>
      <c r="R35" s="3">
        <f t="shared" si="6"/>
        <v>0.80451125999999995</v>
      </c>
      <c r="S35" s="3">
        <f t="shared" si="7"/>
        <v>0.81552419999999992</v>
      </c>
      <c r="T35" s="3">
        <f t="shared" si="8"/>
        <v>0.71616005999999999</v>
      </c>
      <c r="U35" s="3">
        <f t="shared" si="9"/>
        <v>0.65929865999999993</v>
      </c>
    </row>
    <row r="36" spans="1:21" x14ac:dyDescent="0.35">
      <c r="A36" t="s">
        <v>58</v>
      </c>
      <c r="B36" s="47" t="s">
        <v>89</v>
      </c>
      <c r="C36" s="42" t="e">
        <f t="shared" si="1"/>
        <v>#N/A</v>
      </c>
      <c r="D36" s="42" t="e">
        <f t="shared" si="2"/>
        <v>#N/A</v>
      </c>
      <c r="G36" s="48" t="s">
        <v>131</v>
      </c>
      <c r="H36" s="48" t="s">
        <v>131</v>
      </c>
      <c r="I36" s="48" t="s">
        <v>131</v>
      </c>
      <c r="J36" s="48" t="s">
        <v>131</v>
      </c>
      <c r="K36" s="48" t="s">
        <v>131</v>
      </c>
      <c r="L36" s="48" t="s">
        <v>131</v>
      </c>
      <c r="M36" s="48" t="s">
        <v>131</v>
      </c>
      <c r="N36" s="3"/>
      <c r="O36" s="3" t="str">
        <f t="shared" si="3"/>
        <v>..</v>
      </c>
      <c r="P36" s="3" t="str">
        <f t="shared" si="4"/>
        <v>..</v>
      </c>
      <c r="Q36" s="3" t="str">
        <f t="shared" si="5"/>
        <v>..</v>
      </c>
      <c r="R36" s="3" t="str">
        <f t="shared" si="6"/>
        <v>..</v>
      </c>
      <c r="S36" s="3" t="str">
        <f t="shared" si="7"/>
        <v>..</v>
      </c>
      <c r="T36" s="3" t="str">
        <f t="shared" si="8"/>
        <v>..</v>
      </c>
      <c r="U36" s="3" t="str">
        <f t="shared" si="9"/>
        <v>..</v>
      </c>
    </row>
    <row r="37" spans="1:21" x14ac:dyDescent="0.35">
      <c r="A37" t="s">
        <v>131</v>
      </c>
      <c r="B37" s="47" t="s">
        <v>90</v>
      </c>
      <c r="C37" s="42" t="e">
        <f t="shared" si="1"/>
        <v>#N/A</v>
      </c>
      <c r="D37" s="42" t="e">
        <f t="shared" si="2"/>
        <v>#N/A</v>
      </c>
      <c r="G37" s="48" t="s">
        <v>131</v>
      </c>
      <c r="H37" s="48" t="s">
        <v>131</v>
      </c>
      <c r="I37" s="48" t="s">
        <v>131</v>
      </c>
      <c r="J37" s="48" t="s">
        <v>131</v>
      </c>
      <c r="K37" s="48" t="s">
        <v>131</v>
      </c>
      <c r="L37" s="48" t="s">
        <v>131</v>
      </c>
      <c r="M37" s="48" t="s">
        <v>131</v>
      </c>
      <c r="N37" s="3"/>
      <c r="O37" s="3" t="str">
        <f t="shared" si="3"/>
        <v>..</v>
      </c>
      <c r="P37" s="3" t="str">
        <f t="shared" si="4"/>
        <v>..</v>
      </c>
      <c r="Q37" s="3" t="str">
        <f t="shared" si="5"/>
        <v>..</v>
      </c>
      <c r="R37" s="3" t="str">
        <f t="shared" si="6"/>
        <v>..</v>
      </c>
      <c r="S37" s="3" t="str">
        <f t="shared" si="7"/>
        <v>..</v>
      </c>
      <c r="T37" s="3" t="str">
        <f t="shared" si="8"/>
        <v>..</v>
      </c>
      <c r="U37" s="3" t="str">
        <f t="shared" si="9"/>
        <v>..</v>
      </c>
    </row>
    <row r="38" spans="1:21" x14ac:dyDescent="0.35">
      <c r="A38" t="s">
        <v>12</v>
      </c>
      <c r="B38" s="47" t="s">
        <v>12</v>
      </c>
      <c r="C38" s="42">
        <f t="shared" si="1"/>
        <v>0.64525170333333337</v>
      </c>
      <c r="D38" s="42">
        <f t="shared" si="2"/>
        <v>0.58614336249999999</v>
      </c>
      <c r="G38" s="48">
        <v>5.9494642999999998</v>
      </c>
      <c r="H38" s="48">
        <v>6.6704768999999997</v>
      </c>
      <c r="I38" s="48">
        <v>6.7376098999999998</v>
      </c>
      <c r="J38" s="48">
        <v>7.4407487000000003</v>
      </c>
      <c r="K38" s="48">
        <v>5.6265364</v>
      </c>
      <c r="L38" s="48">
        <v>6.3696222000000002</v>
      </c>
      <c r="M38" s="48">
        <v>4.0088271999999998</v>
      </c>
      <c r="N38" s="3"/>
      <c r="O38" s="3">
        <f t="shared" si="3"/>
        <v>0.59494643000000003</v>
      </c>
      <c r="P38" s="3">
        <f t="shared" si="4"/>
        <v>0.66704768999999997</v>
      </c>
      <c r="Q38" s="3">
        <f t="shared" si="5"/>
        <v>0.67376099</v>
      </c>
      <c r="R38" s="3">
        <f t="shared" si="6"/>
        <v>0.74407487000000005</v>
      </c>
      <c r="S38" s="3">
        <f t="shared" si="7"/>
        <v>0.56265363999999995</v>
      </c>
      <c r="T38" s="3">
        <f t="shared" si="8"/>
        <v>0.63696222000000002</v>
      </c>
      <c r="U38" s="3">
        <f t="shared" si="9"/>
        <v>0.40088271999999997</v>
      </c>
    </row>
    <row r="39" spans="1:21" x14ac:dyDescent="0.35">
      <c r="A39" t="s">
        <v>59</v>
      </c>
      <c r="B39" s="47" t="s">
        <v>91</v>
      </c>
      <c r="C39" s="42">
        <f t="shared" si="1"/>
        <v>0.6380941733333334</v>
      </c>
      <c r="D39" s="42">
        <f t="shared" si="2"/>
        <v>0.80072026250000006</v>
      </c>
      <c r="G39" s="48">
        <v>6.0836224999999997</v>
      </c>
      <c r="H39" s="48">
        <v>6.9097662</v>
      </c>
      <c r="I39" s="48">
        <v>6.1494365000000002</v>
      </c>
      <c r="J39" s="48">
        <v>8.3889990000000001</v>
      </c>
      <c r="K39" s="48">
        <v>8.3498353999999999</v>
      </c>
      <c r="L39" s="48">
        <v>8.0613527000000005</v>
      </c>
      <c r="M39" s="48">
        <v>7.2286234</v>
      </c>
      <c r="N39" s="3"/>
      <c r="O39" s="3">
        <f t="shared" si="3"/>
        <v>0.60836224999999999</v>
      </c>
      <c r="P39" s="3">
        <f t="shared" si="4"/>
        <v>0.69097662000000004</v>
      </c>
      <c r="Q39" s="3">
        <f t="shared" si="5"/>
        <v>0.61494365000000006</v>
      </c>
      <c r="R39" s="3">
        <f t="shared" si="6"/>
        <v>0.83889990000000003</v>
      </c>
      <c r="S39" s="3">
        <f t="shared" si="7"/>
        <v>0.83498353999999997</v>
      </c>
      <c r="T39" s="3">
        <f t="shared" si="8"/>
        <v>0.80613527000000007</v>
      </c>
      <c r="U39" s="3">
        <f t="shared" si="9"/>
        <v>0.72286234000000005</v>
      </c>
    </row>
    <row r="40" spans="1:21" x14ac:dyDescent="0.35">
      <c r="A40" t="s">
        <v>49</v>
      </c>
      <c r="B40" s="47" t="s">
        <v>31</v>
      </c>
      <c r="C40" s="42">
        <f t="shared" si="1"/>
        <v>0.21110504666666666</v>
      </c>
      <c r="D40" s="42">
        <f t="shared" si="2"/>
        <v>0.40413474500000002</v>
      </c>
      <c r="G40" s="48">
        <v>2.1008803999999999</v>
      </c>
      <c r="H40" s="48">
        <v>2.1264782000000002</v>
      </c>
      <c r="I40" s="48">
        <v>2.1057928000000001</v>
      </c>
      <c r="J40" s="48">
        <v>4.3821874000000003</v>
      </c>
      <c r="K40" s="48">
        <v>5.7775102</v>
      </c>
      <c r="L40" s="48">
        <v>2.7450038999999999</v>
      </c>
      <c r="M40" s="48">
        <v>3.2606883</v>
      </c>
      <c r="N40" s="3"/>
      <c r="O40" s="3">
        <f t="shared" si="3"/>
        <v>0.21008803999999998</v>
      </c>
      <c r="P40" s="3">
        <f t="shared" si="4"/>
        <v>0.21264782000000002</v>
      </c>
      <c r="Q40" s="3">
        <f t="shared" si="5"/>
        <v>0.21057928000000001</v>
      </c>
      <c r="R40" s="3">
        <f t="shared" si="6"/>
        <v>0.43821874000000005</v>
      </c>
      <c r="S40" s="3">
        <f t="shared" si="7"/>
        <v>0.57775102</v>
      </c>
      <c r="T40" s="3">
        <f t="shared" si="8"/>
        <v>0.27450038999999998</v>
      </c>
      <c r="U40" s="3">
        <f t="shared" si="9"/>
        <v>0.32606882999999998</v>
      </c>
    </row>
    <row r="41" spans="1:21" x14ac:dyDescent="0.35">
      <c r="A41" t="s">
        <v>13</v>
      </c>
      <c r="B41" s="47" t="s">
        <v>92</v>
      </c>
      <c r="C41" s="42">
        <f t="shared" si="1"/>
        <v>0.49194144999999995</v>
      </c>
      <c r="D41" s="42">
        <f t="shared" si="2"/>
        <v>0.85321986750000001</v>
      </c>
      <c r="G41" s="48">
        <v>5.9829606999999996</v>
      </c>
      <c r="H41" s="48">
        <v>5.5613054999999996</v>
      </c>
      <c r="I41" s="48">
        <v>3.2139772999999998</v>
      </c>
      <c r="J41" s="48">
        <v>9.0592231999999999</v>
      </c>
      <c r="K41" s="48">
        <v>9.3397836999999999</v>
      </c>
      <c r="L41" s="48">
        <v>7.6885576000000002</v>
      </c>
      <c r="M41" s="48">
        <v>8.0412301999999993</v>
      </c>
      <c r="N41" s="3"/>
      <c r="O41" s="3">
        <f t="shared" si="3"/>
        <v>0.59829606999999996</v>
      </c>
      <c r="P41" s="3">
        <f t="shared" si="4"/>
        <v>0.55613055</v>
      </c>
      <c r="Q41" s="3">
        <f t="shared" si="5"/>
        <v>0.32139772999999999</v>
      </c>
      <c r="R41" s="3">
        <f t="shared" si="6"/>
        <v>0.90592231999999995</v>
      </c>
      <c r="S41" s="3">
        <f t="shared" si="7"/>
        <v>0.93397836999999995</v>
      </c>
      <c r="T41" s="3">
        <f t="shared" si="8"/>
        <v>0.76885576</v>
      </c>
      <c r="U41" s="3">
        <f t="shared" si="9"/>
        <v>0.80412301999999991</v>
      </c>
    </row>
    <row r="42" spans="1:21" x14ac:dyDescent="0.35">
      <c r="A42" t="s">
        <v>36</v>
      </c>
      <c r="B42" s="43" t="s">
        <v>128</v>
      </c>
      <c r="C42" s="42">
        <f t="shared" si="1"/>
        <v>0.75622838333333331</v>
      </c>
      <c r="D42" s="42">
        <f t="shared" si="2"/>
        <v>0.80565899750000014</v>
      </c>
      <c r="G42" s="3">
        <v>7.8181852999999997</v>
      </c>
      <c r="H42" s="3">
        <v>7.8772530999999999</v>
      </c>
      <c r="I42" s="3">
        <v>6.9914130999999999</v>
      </c>
      <c r="J42" s="3">
        <v>8.6193790000000003</v>
      </c>
      <c r="K42" s="3">
        <v>8.9302626000000007</v>
      </c>
      <c r="L42" s="3">
        <v>7.5310592999999999</v>
      </c>
      <c r="M42" s="3">
        <v>7.1456590000000002</v>
      </c>
      <c r="N42" s="3"/>
      <c r="O42" s="3">
        <f t="shared" si="3"/>
        <v>0.78181853000000001</v>
      </c>
      <c r="P42" s="3">
        <f t="shared" si="4"/>
        <v>0.78772531000000001</v>
      </c>
      <c r="Q42" s="3">
        <f t="shared" si="5"/>
        <v>0.69914131000000002</v>
      </c>
      <c r="R42" s="3">
        <f t="shared" si="6"/>
        <v>0.86193790000000003</v>
      </c>
      <c r="S42" s="3">
        <f t="shared" si="7"/>
        <v>0.89302626000000007</v>
      </c>
      <c r="T42" s="3">
        <f t="shared" si="8"/>
        <v>0.75310593000000003</v>
      </c>
      <c r="U42" s="3">
        <f t="shared" si="9"/>
        <v>0.71456589999999998</v>
      </c>
    </row>
    <row r="43" spans="1:21" x14ac:dyDescent="0.35">
      <c r="A43" t="s">
        <v>37</v>
      </c>
      <c r="B43" s="43" t="s">
        <v>129</v>
      </c>
      <c r="C43" s="42">
        <f t="shared" si="1"/>
        <v>0.72582248333333332</v>
      </c>
      <c r="D43" s="42">
        <f t="shared" si="2"/>
        <v>0.78753342749999999</v>
      </c>
      <c r="G43" s="3">
        <v>7.3259068000000003</v>
      </c>
      <c r="H43" s="3">
        <v>7.3695468999999996</v>
      </c>
      <c r="I43" s="3">
        <v>7.0792207999999999</v>
      </c>
      <c r="J43" s="3">
        <v>8.5051927999999997</v>
      </c>
      <c r="K43" s="3">
        <v>8.5161686000000003</v>
      </c>
      <c r="L43" s="3">
        <v>7.9729675999999996</v>
      </c>
      <c r="M43" s="3">
        <v>6.5070081000000002</v>
      </c>
      <c r="N43" s="3"/>
      <c r="O43" s="3">
        <f t="shared" si="3"/>
        <v>0.73259068000000005</v>
      </c>
      <c r="P43" s="3">
        <f t="shared" si="4"/>
        <v>0.73695468999999991</v>
      </c>
      <c r="Q43" s="3">
        <f t="shared" si="5"/>
        <v>0.70792208000000001</v>
      </c>
      <c r="R43" s="3">
        <f t="shared" si="6"/>
        <v>0.85051927999999999</v>
      </c>
      <c r="S43" s="3">
        <f t="shared" si="7"/>
        <v>0.85161686000000003</v>
      </c>
      <c r="T43" s="3">
        <f t="shared" si="8"/>
        <v>0.79729675999999994</v>
      </c>
      <c r="U43" s="3">
        <f t="shared" si="9"/>
        <v>0.65070081000000002</v>
      </c>
    </row>
    <row r="44" spans="1:21" x14ac:dyDescent="0.35">
      <c r="A44" t="s">
        <v>142</v>
      </c>
      <c r="B44" s="43" t="s">
        <v>139</v>
      </c>
      <c r="C44" s="42">
        <f t="shared" si="1"/>
        <v>0.42923801999999994</v>
      </c>
      <c r="D44" s="42">
        <f t="shared" si="2"/>
        <v>0.5013137700000001</v>
      </c>
      <c r="G44" s="3">
        <v>3.7625065000000002</v>
      </c>
      <c r="H44" s="3">
        <v>5.4092235999999998</v>
      </c>
      <c r="I44" s="3">
        <v>3.7054105000000002</v>
      </c>
      <c r="J44" s="3">
        <v>6.6339502000000001</v>
      </c>
      <c r="K44" s="3">
        <v>5.7367811</v>
      </c>
      <c r="L44" s="3">
        <v>2.8235803000000002</v>
      </c>
      <c r="M44" s="3">
        <v>4.8582391999999999</v>
      </c>
      <c r="N44" s="3"/>
      <c r="O44" s="3">
        <f t="shared" si="3"/>
        <v>0.37625065000000002</v>
      </c>
      <c r="P44" s="3">
        <f t="shared" si="4"/>
        <v>0.54092235999999994</v>
      </c>
      <c r="Q44" s="3">
        <f t="shared" si="5"/>
        <v>0.37054105000000004</v>
      </c>
      <c r="R44" s="3">
        <f t="shared" si="6"/>
        <v>0.66339502000000006</v>
      </c>
      <c r="S44" s="3">
        <f t="shared" si="7"/>
        <v>0.57367811000000002</v>
      </c>
      <c r="T44" s="3">
        <f t="shared" si="8"/>
        <v>0.28235803000000004</v>
      </c>
      <c r="U44" s="3">
        <f t="shared" si="9"/>
        <v>0.48582391999999996</v>
      </c>
    </row>
    <row r="45" spans="1:21" x14ac:dyDescent="0.35">
      <c r="A45" t="s">
        <v>14</v>
      </c>
      <c r="B45" s="43" t="s">
        <v>93</v>
      </c>
      <c r="C45" s="42">
        <f t="shared" si="1"/>
        <v>0.81612946333333325</v>
      </c>
      <c r="D45" s="42">
        <f t="shared" si="2"/>
        <v>0.77921049750000004</v>
      </c>
      <c r="G45" s="3">
        <v>7.7292642999999996</v>
      </c>
      <c r="H45" s="3">
        <v>8.4760446999999992</v>
      </c>
      <c r="I45" s="3">
        <v>8.2785749000000006</v>
      </c>
      <c r="J45" s="3">
        <v>8.1858702000000001</v>
      </c>
      <c r="K45" s="3">
        <v>8.1603698999999992</v>
      </c>
      <c r="L45" s="3">
        <v>7.9540895999999996</v>
      </c>
      <c r="M45" s="3">
        <v>6.8680902000000001</v>
      </c>
      <c r="N45" s="3"/>
      <c r="O45" s="3">
        <f t="shared" si="3"/>
        <v>0.77292642999999994</v>
      </c>
      <c r="P45" s="3">
        <f t="shared" si="4"/>
        <v>0.84760446999999994</v>
      </c>
      <c r="Q45" s="3">
        <f t="shared" si="5"/>
        <v>0.82785749000000008</v>
      </c>
      <c r="R45" s="3">
        <f t="shared" si="6"/>
        <v>0.81858702000000005</v>
      </c>
      <c r="S45" s="3">
        <f t="shared" si="7"/>
        <v>0.81603698999999996</v>
      </c>
      <c r="T45" s="3">
        <f t="shared" si="8"/>
        <v>0.79540895999999994</v>
      </c>
      <c r="U45" s="3">
        <f t="shared" si="9"/>
        <v>0.68680901999999999</v>
      </c>
    </row>
    <row r="46" spans="1:21" x14ac:dyDescent="0.35">
      <c r="A46" t="s">
        <v>15</v>
      </c>
      <c r="B46" s="43" t="s">
        <v>94</v>
      </c>
      <c r="C46" s="42">
        <f t="shared" si="1"/>
        <v>0.82200450999999986</v>
      </c>
      <c r="D46" s="42">
        <f t="shared" si="2"/>
        <v>0.84801108749999998</v>
      </c>
      <c r="G46" s="3">
        <v>7.1795701999999997</v>
      </c>
      <c r="H46" s="3">
        <v>8.7028102999999994</v>
      </c>
      <c r="I46" s="3">
        <v>8.7777548000000003</v>
      </c>
      <c r="J46" s="3">
        <v>8.4712429</v>
      </c>
      <c r="K46" s="3">
        <v>8.4746655999999998</v>
      </c>
      <c r="L46" s="3">
        <v>8.4519137999999998</v>
      </c>
      <c r="M46" s="3">
        <v>8.5226211999999997</v>
      </c>
      <c r="N46" s="3"/>
      <c r="O46" s="3">
        <f t="shared" si="3"/>
        <v>0.71795701999999995</v>
      </c>
      <c r="P46" s="3">
        <f t="shared" si="4"/>
        <v>0.8702810299999999</v>
      </c>
      <c r="Q46" s="3">
        <f t="shared" si="5"/>
        <v>0.87777548000000005</v>
      </c>
      <c r="R46" s="3">
        <f t="shared" si="6"/>
        <v>0.84712429</v>
      </c>
      <c r="S46" s="3">
        <f t="shared" si="7"/>
        <v>0.84746655999999998</v>
      </c>
      <c r="T46" s="3">
        <f t="shared" si="8"/>
        <v>0.84519137999999994</v>
      </c>
      <c r="U46" s="3">
        <f t="shared" si="9"/>
        <v>0.85226212000000001</v>
      </c>
    </row>
    <row r="47" spans="1:21" x14ac:dyDescent="0.35">
      <c r="A47" t="s">
        <v>50</v>
      </c>
      <c r="B47" t="s">
        <v>32</v>
      </c>
      <c r="C47" s="42">
        <f t="shared" si="1"/>
        <v>0.59862832666666665</v>
      </c>
      <c r="D47" s="42">
        <f t="shared" si="2"/>
        <v>0.6983655124999999</v>
      </c>
      <c r="F47" s="3"/>
      <c r="G47" s="3">
        <v>6.0631412999999998</v>
      </c>
      <c r="H47" s="3">
        <v>6.6144428</v>
      </c>
      <c r="I47" s="3">
        <v>5.2812656999999996</v>
      </c>
      <c r="J47" s="3">
        <v>8.0076981000000007</v>
      </c>
      <c r="K47" s="3">
        <v>7.5435486000000003</v>
      </c>
      <c r="L47" s="3">
        <v>6.4440860999999998</v>
      </c>
      <c r="M47" s="3">
        <v>5.9392877000000004</v>
      </c>
      <c r="O47" s="3">
        <f t="shared" si="3"/>
        <v>0.60631413000000001</v>
      </c>
      <c r="P47" s="3">
        <f t="shared" si="4"/>
        <v>0.66144428</v>
      </c>
      <c r="Q47" s="3">
        <f t="shared" si="5"/>
        <v>0.52812656999999996</v>
      </c>
      <c r="R47" s="3">
        <f t="shared" si="6"/>
        <v>0.80076981000000003</v>
      </c>
      <c r="S47" s="3">
        <f t="shared" si="7"/>
        <v>0.75435486000000007</v>
      </c>
      <c r="T47" s="3">
        <f t="shared" si="8"/>
        <v>0.64440860999999994</v>
      </c>
      <c r="U47" s="3">
        <f t="shared" si="9"/>
        <v>0.59392876999999999</v>
      </c>
    </row>
    <row r="48" spans="1:21" x14ac:dyDescent="0.35">
      <c r="A48" t="s">
        <v>51</v>
      </c>
      <c r="B48" t="s">
        <v>33</v>
      </c>
      <c r="C48" s="42">
        <f t="shared" si="1"/>
        <v>0.61182603999999996</v>
      </c>
      <c r="D48" s="42">
        <f t="shared" si="2"/>
        <v>0.5451179625</v>
      </c>
      <c r="G48" s="3">
        <v>6.4342170000000003</v>
      </c>
      <c r="H48" s="3">
        <v>5.4301987</v>
      </c>
      <c r="I48" s="3">
        <v>6.4903655000000002</v>
      </c>
      <c r="J48" s="3">
        <v>7.3512497000000003</v>
      </c>
      <c r="K48" s="3">
        <v>4.3567295000000001</v>
      </c>
      <c r="L48" s="3">
        <v>5.6699247000000002</v>
      </c>
      <c r="M48" s="3">
        <v>4.4268146000000002</v>
      </c>
      <c r="O48" s="3">
        <f t="shared" si="3"/>
        <v>0.64342169999999999</v>
      </c>
      <c r="P48" s="3">
        <f t="shared" si="4"/>
        <v>0.54301986999999996</v>
      </c>
      <c r="Q48" s="3">
        <f t="shared" si="5"/>
        <v>0.64903655000000005</v>
      </c>
      <c r="R48" s="3">
        <f t="shared" si="6"/>
        <v>0.73512496999999999</v>
      </c>
      <c r="S48" s="3">
        <f t="shared" si="7"/>
        <v>0.43567295</v>
      </c>
      <c r="T48" s="3">
        <f t="shared" si="8"/>
        <v>0.56699246999999997</v>
      </c>
      <c r="U48" s="3">
        <f t="shared" si="9"/>
        <v>0.44268146000000003</v>
      </c>
    </row>
    <row r="49" spans="1:21" x14ac:dyDescent="0.35">
      <c r="A49" t="s">
        <v>16</v>
      </c>
      <c r="B49" t="s">
        <v>95</v>
      </c>
      <c r="C49" s="42" t="e">
        <f t="shared" si="1"/>
        <v>#N/A</v>
      </c>
      <c r="D49" s="42">
        <f t="shared" si="2"/>
        <v>0.69497160999999996</v>
      </c>
      <c r="G49" s="3" t="s">
        <v>131</v>
      </c>
      <c r="H49" s="3" t="s">
        <v>131</v>
      </c>
      <c r="I49" s="3" t="s">
        <v>131</v>
      </c>
      <c r="J49" s="3">
        <v>7.4565944999999996</v>
      </c>
      <c r="K49" s="3">
        <v>7.4368252999999997</v>
      </c>
      <c r="L49" s="3">
        <v>7.0379776999999999</v>
      </c>
      <c r="M49" s="3">
        <v>5.8674669000000002</v>
      </c>
      <c r="O49" s="3" t="str">
        <f t="shared" si="3"/>
        <v>..</v>
      </c>
      <c r="P49" s="3" t="str">
        <f t="shared" si="4"/>
        <v>..</v>
      </c>
      <c r="Q49" s="3" t="str">
        <f t="shared" si="5"/>
        <v>..</v>
      </c>
      <c r="R49" s="3">
        <f t="shared" si="6"/>
        <v>0.74565945</v>
      </c>
      <c r="S49" s="3">
        <f t="shared" si="7"/>
        <v>0.74368252999999995</v>
      </c>
      <c r="T49" s="3">
        <f t="shared" si="8"/>
        <v>0.70379776999999999</v>
      </c>
      <c r="U49" s="3">
        <f t="shared" si="9"/>
        <v>0.58674669000000002</v>
      </c>
    </row>
    <row r="50" spans="1:21" x14ac:dyDescent="0.35">
      <c r="A50" t="s">
        <v>38</v>
      </c>
      <c r="B50" t="s">
        <v>130</v>
      </c>
      <c r="C50" s="42">
        <f t="shared" si="1"/>
        <v>0.33581626333333342</v>
      </c>
      <c r="D50" s="42">
        <f t="shared" si="2"/>
        <v>0.37835857750000002</v>
      </c>
      <c r="G50" s="3">
        <v>3.3076048</v>
      </c>
      <c r="H50" s="3">
        <v>3.1734767000000002</v>
      </c>
      <c r="I50" s="3">
        <v>3.5934064000000001</v>
      </c>
      <c r="J50" s="3">
        <v>4.2923302999999997</v>
      </c>
      <c r="K50" s="3">
        <v>3.7727153000000002</v>
      </c>
      <c r="L50" s="3">
        <v>3.5971441</v>
      </c>
      <c r="M50" s="3">
        <v>3.4721533999999998</v>
      </c>
      <c r="O50" s="3">
        <f t="shared" si="3"/>
        <v>0.33076048000000002</v>
      </c>
      <c r="P50" s="3">
        <f t="shared" si="4"/>
        <v>0.31734767000000003</v>
      </c>
      <c r="Q50" s="3">
        <f t="shared" si="5"/>
        <v>0.35934063999999999</v>
      </c>
      <c r="R50" s="3">
        <f t="shared" si="6"/>
        <v>0.42923302999999996</v>
      </c>
      <c r="S50" s="3">
        <f t="shared" si="7"/>
        <v>0.37727153000000002</v>
      </c>
      <c r="T50" s="3">
        <f t="shared" si="8"/>
        <v>0.35971440999999998</v>
      </c>
      <c r="U50" s="3">
        <f t="shared" si="9"/>
        <v>0.34721533999999998</v>
      </c>
    </row>
    <row r="51" spans="1:21" x14ac:dyDescent="0.35">
      <c r="A51" t="s">
        <v>19</v>
      </c>
      <c r="B51" t="s">
        <v>20</v>
      </c>
      <c r="C51" s="42">
        <f t="shared" si="1"/>
        <v>0.29482984333333334</v>
      </c>
      <c r="D51" s="42">
        <f t="shared" si="2"/>
        <v>0.51647477750000004</v>
      </c>
      <c r="G51" s="3">
        <v>2.9904587</v>
      </c>
      <c r="H51" s="3">
        <v>2.8751329999999999</v>
      </c>
      <c r="I51" s="3">
        <v>2.9793036000000002</v>
      </c>
      <c r="J51" s="3">
        <v>6.4185987000000004</v>
      </c>
      <c r="K51" s="3">
        <v>6.5263209</v>
      </c>
      <c r="L51" s="3">
        <v>3.8716216000000001</v>
      </c>
      <c r="M51" s="3">
        <v>3.8424499000000001</v>
      </c>
      <c r="O51" s="3">
        <f t="shared" si="3"/>
        <v>0.29904586999999999</v>
      </c>
      <c r="P51" s="3">
        <f t="shared" si="4"/>
        <v>0.28751329999999997</v>
      </c>
      <c r="Q51" s="3">
        <f t="shared" si="5"/>
        <v>0.29793036000000001</v>
      </c>
      <c r="R51" s="3">
        <f t="shared" si="6"/>
        <v>0.64185987</v>
      </c>
      <c r="S51" s="3">
        <f t="shared" si="7"/>
        <v>0.65263209</v>
      </c>
      <c r="T51" s="3">
        <f t="shared" si="8"/>
        <v>0.38716216000000003</v>
      </c>
      <c r="U51" s="3">
        <f t="shared" si="9"/>
        <v>0.38424499000000001</v>
      </c>
    </row>
    <row r="52" spans="1:21" x14ac:dyDescent="0.35">
      <c r="B52" t="s">
        <v>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B484-EA66-4BF4-9397-F922B9359762}">
  <dimension ref="A1:U52"/>
  <sheetViews>
    <sheetView workbookViewId="0">
      <selection activeCell="D11" sqref="D11"/>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13" width="14.90625" customWidth="1"/>
    <col min="14" max="14" width="5.453125" customWidth="1"/>
    <col min="15" max="21" width="15.36328125" customWidth="1"/>
  </cols>
  <sheetData>
    <row r="1" spans="1:21" x14ac:dyDescent="0.35">
      <c r="C1" s="1" t="s">
        <v>0</v>
      </c>
      <c r="D1" s="1"/>
      <c r="G1" s="1" t="s">
        <v>1</v>
      </c>
      <c r="H1" s="1"/>
      <c r="I1" s="1"/>
      <c r="J1" s="1"/>
      <c r="K1" s="1"/>
      <c r="L1" s="1"/>
      <c r="O1" s="1" t="s">
        <v>2</v>
      </c>
      <c r="P1" s="1"/>
      <c r="Q1" s="1"/>
      <c r="R1" s="1"/>
      <c r="S1" s="1"/>
      <c r="T1" s="1"/>
    </row>
    <row r="2" spans="1:21" s="1" customFormat="1" ht="71.5"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96</v>
      </c>
      <c r="D7" t="s">
        <v>97</v>
      </c>
    </row>
    <row r="8" spans="1:21" x14ac:dyDescent="0.35">
      <c r="A8" t="s">
        <v>54</v>
      </c>
      <c r="B8" s="43" t="s">
        <v>81</v>
      </c>
      <c r="C8" s="42">
        <f>IF(COUNT(O8:Q8)&gt;0,AVERAGE(O8:Q8),NA())</f>
        <v>0.74486699000000001</v>
      </c>
      <c r="D8" s="42" t="e">
        <f>IF(COUNT(R8:U8)&gt;0,AVERAGE(R8:U8),NA())</f>
        <v>#N/A</v>
      </c>
      <c r="G8" s="3" t="s">
        <v>131</v>
      </c>
      <c r="H8" s="3">
        <v>7.4486698999999996</v>
      </c>
      <c r="I8" s="3" t="s">
        <v>131</v>
      </c>
      <c r="J8" s="3" t="s">
        <v>131</v>
      </c>
      <c r="K8" s="3" t="s">
        <v>131</v>
      </c>
      <c r="L8" s="3" t="s">
        <v>131</v>
      </c>
      <c r="M8" s="3" t="s">
        <v>131</v>
      </c>
      <c r="N8" s="3"/>
      <c r="O8" s="3" t="str">
        <f t="shared" ref="O8:U8" si="0">IF(ISNUMBER(G8)=TRUE,O$5*(G8-O$4)/(O$3-O$4)+(1-O$5)*(1-(G8-O$4)/(O$3-O$4)),"..")</f>
        <v>..</v>
      </c>
      <c r="P8" s="3">
        <f t="shared" si="0"/>
        <v>0.74486699000000001</v>
      </c>
      <c r="Q8" s="3" t="str">
        <f t="shared" si="0"/>
        <v>..</v>
      </c>
      <c r="R8" s="3" t="str">
        <f t="shared" si="0"/>
        <v>..</v>
      </c>
      <c r="S8" s="3" t="str">
        <f t="shared" si="0"/>
        <v>..</v>
      </c>
      <c r="T8" s="3" t="str">
        <f t="shared" si="0"/>
        <v>..</v>
      </c>
      <c r="U8" s="3" t="str">
        <f t="shared" si="0"/>
        <v>..</v>
      </c>
    </row>
    <row r="9" spans="1:21" x14ac:dyDescent="0.35">
      <c r="A9" t="s">
        <v>39</v>
      </c>
      <c r="B9" s="43" t="s">
        <v>21</v>
      </c>
      <c r="C9" s="42">
        <f t="shared" ref="C9:C51" si="1">IF(COUNT(O9:Q9)&gt;0,AVERAGE(O9:Q9),NA())</f>
        <v>0.33921878333333338</v>
      </c>
      <c r="D9" s="42">
        <f t="shared" ref="D9:D51" si="2">IF(COUNT(R9:U9)&gt;0,AVERAGE(R9:U9),NA())</f>
        <v>0.39341093999999999</v>
      </c>
      <c r="G9" s="3">
        <v>3.5924486999999998</v>
      </c>
      <c r="H9" s="3">
        <v>3.4524585999999999</v>
      </c>
      <c r="I9" s="3">
        <v>3.1316562000000001</v>
      </c>
      <c r="J9" s="3">
        <v>4.9845218999999998</v>
      </c>
      <c r="K9" s="3">
        <v>3.0978295999999999</v>
      </c>
      <c r="L9" s="3">
        <v>3.5280203999999999</v>
      </c>
      <c r="M9" s="3">
        <v>4.1260656999999998</v>
      </c>
      <c r="N9" s="3"/>
      <c r="O9" s="3">
        <f t="shared" ref="O9:U45" si="3">IF(ISNUMBER(G9)=TRUE,O$5*(G9-O$4)/(O$3-O$4)+(1-O$5)*(1-(G9-O$4)/(O$3-O$4)),"..")</f>
        <v>0.35924486999999999</v>
      </c>
      <c r="P9" s="3">
        <f t="shared" si="3"/>
        <v>0.34524586000000002</v>
      </c>
      <c r="Q9" s="3">
        <f t="shared" si="3"/>
        <v>0.31316562000000003</v>
      </c>
      <c r="R9" s="3">
        <f t="shared" si="3"/>
        <v>0.49845218999999996</v>
      </c>
      <c r="S9" s="3">
        <f t="shared" si="3"/>
        <v>0.30978296</v>
      </c>
      <c r="T9" s="3">
        <f t="shared" si="3"/>
        <v>0.35280203999999998</v>
      </c>
      <c r="U9" s="3">
        <f t="shared" si="3"/>
        <v>0.41260657000000001</v>
      </c>
    </row>
    <row r="10" spans="1:21" x14ac:dyDescent="0.35">
      <c r="A10" t="s">
        <v>40</v>
      </c>
      <c r="B10" s="43" t="s">
        <v>22</v>
      </c>
      <c r="C10" s="42">
        <f t="shared" si="1"/>
        <v>0.70188889666666665</v>
      </c>
      <c r="D10" s="42">
        <f t="shared" si="2"/>
        <v>0.68721458749999997</v>
      </c>
      <c r="G10" s="3">
        <v>6.5125808999999997</v>
      </c>
      <c r="H10" s="3">
        <v>7.6786288999999996</v>
      </c>
      <c r="I10" s="3">
        <v>6.8654571000000004</v>
      </c>
      <c r="J10" s="3">
        <v>8.9519652999999995</v>
      </c>
      <c r="K10" s="3">
        <v>6.8856244000000002</v>
      </c>
      <c r="L10" s="3">
        <v>6.3375386999999996</v>
      </c>
      <c r="M10" s="3">
        <v>5.3134550999999997</v>
      </c>
      <c r="N10" s="3"/>
      <c r="O10" s="3">
        <f t="shared" si="3"/>
        <v>0.65125809000000001</v>
      </c>
      <c r="P10" s="3">
        <f t="shared" si="3"/>
        <v>0.76786288999999996</v>
      </c>
      <c r="Q10" s="3">
        <f t="shared" si="3"/>
        <v>0.68654571000000009</v>
      </c>
      <c r="R10" s="3">
        <f t="shared" si="3"/>
        <v>0.89519652999999999</v>
      </c>
      <c r="S10" s="3">
        <f t="shared" si="3"/>
        <v>0.68856244</v>
      </c>
      <c r="T10" s="3">
        <f t="shared" si="3"/>
        <v>0.63375386999999994</v>
      </c>
      <c r="U10" s="3">
        <f t="shared" si="3"/>
        <v>0.53134550999999997</v>
      </c>
    </row>
    <row r="11" spans="1:21" x14ac:dyDescent="0.35">
      <c r="A11" t="s">
        <v>140</v>
      </c>
      <c r="B11" s="43" t="s">
        <v>137</v>
      </c>
      <c r="C11" s="42" t="e">
        <f t="shared" si="1"/>
        <v>#N/A</v>
      </c>
      <c r="D11" s="42" t="e">
        <f t="shared" si="2"/>
        <v>#N/A</v>
      </c>
      <c r="G11" s="3" t="s">
        <v>131</v>
      </c>
      <c r="H11" s="3" t="s">
        <v>131</v>
      </c>
      <c r="I11" s="3" t="s">
        <v>131</v>
      </c>
      <c r="J11" s="3" t="s">
        <v>131</v>
      </c>
      <c r="K11" s="3" t="s">
        <v>131</v>
      </c>
      <c r="L11" s="3" t="s">
        <v>131</v>
      </c>
      <c r="M11" s="3" t="s">
        <v>131</v>
      </c>
      <c r="N11" s="3"/>
      <c r="O11" s="3" t="str">
        <f t="shared" si="3"/>
        <v>..</v>
      </c>
      <c r="P11" s="3" t="str">
        <f t="shared" si="3"/>
        <v>..</v>
      </c>
      <c r="Q11" s="3" t="str">
        <f t="shared" si="3"/>
        <v>..</v>
      </c>
      <c r="R11" s="3" t="str">
        <f t="shared" si="3"/>
        <v>..</v>
      </c>
      <c r="S11" s="3" t="str">
        <f t="shared" si="3"/>
        <v>..</v>
      </c>
      <c r="T11" s="3" t="str">
        <f t="shared" si="3"/>
        <v>..</v>
      </c>
      <c r="U11" s="3" t="str">
        <f t="shared" si="3"/>
        <v>..</v>
      </c>
    </row>
    <row r="12" spans="1:21" x14ac:dyDescent="0.35">
      <c r="A12" t="s">
        <v>41</v>
      </c>
      <c r="B12" s="43" t="s">
        <v>23</v>
      </c>
      <c r="C12" s="42">
        <f t="shared" si="1"/>
        <v>0.54483315333333338</v>
      </c>
      <c r="D12" s="42">
        <f t="shared" si="2"/>
        <v>0.37118831249999995</v>
      </c>
      <c r="G12" s="3">
        <v>4.4290285000000003</v>
      </c>
      <c r="H12" s="3">
        <v>5.8089414000000001</v>
      </c>
      <c r="I12" s="3">
        <v>6.1070247000000002</v>
      </c>
      <c r="J12" s="3">
        <v>4.7820377000000001</v>
      </c>
      <c r="K12" s="3">
        <v>3.1145437</v>
      </c>
      <c r="L12" s="3">
        <v>4.0435122999999997</v>
      </c>
      <c r="M12" s="3">
        <v>2.9074388</v>
      </c>
      <c r="N12" s="3"/>
      <c r="O12" s="3">
        <f t="shared" si="3"/>
        <v>0.44290285000000001</v>
      </c>
      <c r="P12" s="3">
        <f t="shared" si="3"/>
        <v>0.58089414000000006</v>
      </c>
      <c r="Q12" s="3">
        <f t="shared" si="3"/>
        <v>0.61070247</v>
      </c>
      <c r="R12" s="3">
        <f t="shared" si="3"/>
        <v>0.47820377000000003</v>
      </c>
      <c r="S12" s="3">
        <f t="shared" si="3"/>
        <v>0.31145436999999998</v>
      </c>
      <c r="T12" s="3">
        <f t="shared" si="3"/>
        <v>0.40435122999999995</v>
      </c>
      <c r="U12" s="3">
        <f t="shared" si="3"/>
        <v>0.29074388000000001</v>
      </c>
    </row>
    <row r="13" spans="1:21" x14ac:dyDescent="0.35">
      <c r="A13" t="s">
        <v>132</v>
      </c>
      <c r="B13" s="43" t="s">
        <v>124</v>
      </c>
      <c r="C13" s="42">
        <f t="shared" si="1"/>
        <v>0.21803394333333337</v>
      </c>
      <c r="D13" s="42">
        <f t="shared" si="2"/>
        <v>0.37457997250000002</v>
      </c>
      <c r="G13" s="3">
        <v>2.4465485</v>
      </c>
      <c r="H13" s="3">
        <v>2.0501425000000002</v>
      </c>
      <c r="I13" s="3">
        <v>2.0443273</v>
      </c>
      <c r="J13" s="3">
        <v>3.4982736000000001</v>
      </c>
      <c r="K13" s="3">
        <v>5.6074748000000003</v>
      </c>
      <c r="L13" s="3">
        <v>3.0507683999999999</v>
      </c>
      <c r="M13" s="3">
        <v>2.8266821000000002</v>
      </c>
      <c r="N13" s="3"/>
      <c r="O13" s="3">
        <f t="shared" si="3"/>
        <v>0.24465485000000001</v>
      </c>
      <c r="P13" s="3">
        <f t="shared" si="3"/>
        <v>0.20501425000000001</v>
      </c>
      <c r="Q13" s="3">
        <f t="shared" si="3"/>
        <v>0.20443273000000001</v>
      </c>
      <c r="R13" s="3">
        <f t="shared" si="3"/>
        <v>0.34982736000000003</v>
      </c>
      <c r="S13" s="3">
        <f t="shared" si="3"/>
        <v>0.56074748000000008</v>
      </c>
      <c r="T13" s="3">
        <f t="shared" si="3"/>
        <v>0.30507684000000002</v>
      </c>
      <c r="U13" s="3">
        <f t="shared" si="3"/>
        <v>0.28266821000000003</v>
      </c>
    </row>
    <row r="14" spans="1:21" x14ac:dyDescent="0.35">
      <c r="A14" t="s">
        <v>55</v>
      </c>
      <c r="B14" s="43" t="s">
        <v>82</v>
      </c>
      <c r="C14" s="42">
        <f t="shared" si="1"/>
        <v>0.7712323366666668</v>
      </c>
      <c r="D14" s="42">
        <f t="shared" si="2"/>
        <v>0.83838077499999997</v>
      </c>
      <c r="G14" s="3">
        <v>6.6927304000000003</v>
      </c>
      <c r="H14" s="3">
        <v>8.1422252999999998</v>
      </c>
      <c r="I14" s="3">
        <v>8.3020143999999991</v>
      </c>
      <c r="J14" s="3">
        <v>8.6625174999999999</v>
      </c>
      <c r="K14" s="3">
        <v>8.5009174000000005</v>
      </c>
      <c r="L14" s="3">
        <v>8.5103521000000004</v>
      </c>
      <c r="M14" s="3">
        <v>7.8614439999999997</v>
      </c>
      <c r="N14" s="3"/>
      <c r="O14" s="3">
        <f t="shared" si="3"/>
        <v>0.66927303999999999</v>
      </c>
      <c r="P14" s="3">
        <f t="shared" si="3"/>
        <v>0.81422253</v>
      </c>
      <c r="Q14" s="3">
        <f t="shared" si="3"/>
        <v>0.83020143999999996</v>
      </c>
      <c r="R14" s="3">
        <f t="shared" si="3"/>
        <v>0.86625174999999999</v>
      </c>
      <c r="S14" s="3">
        <f t="shared" si="3"/>
        <v>0.8500917400000001</v>
      </c>
      <c r="T14" s="3">
        <f t="shared" si="3"/>
        <v>0.85103521000000004</v>
      </c>
      <c r="U14" s="3">
        <f t="shared" si="3"/>
        <v>0.78614439999999997</v>
      </c>
    </row>
    <row r="15" spans="1:21" x14ac:dyDescent="0.35">
      <c r="A15" t="s">
        <v>34</v>
      </c>
      <c r="B15" s="43" t="s">
        <v>136</v>
      </c>
      <c r="C15" s="42">
        <f t="shared" si="1"/>
        <v>0.5648894333333333</v>
      </c>
      <c r="D15" s="42">
        <f t="shared" si="2"/>
        <v>0.42059878749999996</v>
      </c>
      <c r="G15" s="3">
        <v>4.2763219000000001</v>
      </c>
      <c r="H15" s="3">
        <v>5.788456</v>
      </c>
      <c r="I15" s="3">
        <v>6.8819051</v>
      </c>
      <c r="J15" s="3">
        <v>5.6248440999999998</v>
      </c>
      <c r="K15" s="3">
        <v>4.6082324999999997</v>
      </c>
      <c r="L15" s="3">
        <v>3.1401222</v>
      </c>
      <c r="M15" s="3">
        <v>3.4507526999999998</v>
      </c>
      <c r="N15" s="3"/>
      <c r="O15" s="3">
        <f t="shared" si="3"/>
        <v>0.42763219000000002</v>
      </c>
      <c r="P15" s="3">
        <f t="shared" si="3"/>
        <v>0.57884559999999996</v>
      </c>
      <c r="Q15" s="3">
        <f t="shared" si="3"/>
        <v>0.68819050999999998</v>
      </c>
      <c r="R15" s="3">
        <f t="shared" si="3"/>
        <v>0.56248440999999993</v>
      </c>
      <c r="S15" s="3">
        <f t="shared" si="3"/>
        <v>0.46082324999999996</v>
      </c>
      <c r="T15" s="3">
        <f t="shared" si="3"/>
        <v>0.31401222000000001</v>
      </c>
      <c r="U15" s="3">
        <f t="shared" si="3"/>
        <v>0.34507526999999999</v>
      </c>
    </row>
    <row r="16" spans="1:21" x14ac:dyDescent="0.35">
      <c r="A16" t="s">
        <v>10</v>
      </c>
      <c r="B16" s="43" t="s">
        <v>10</v>
      </c>
      <c r="C16" s="42">
        <f t="shared" si="1"/>
        <v>0.76468878000000007</v>
      </c>
      <c r="D16" s="42">
        <f t="shared" si="2"/>
        <v>0.87635977249999997</v>
      </c>
      <c r="G16" s="3">
        <v>6.8849998000000001</v>
      </c>
      <c r="H16" s="3">
        <v>6.9201322000000003</v>
      </c>
      <c r="I16" s="3">
        <v>9.1355313999999996</v>
      </c>
      <c r="J16" s="3">
        <v>9.5896758999999996</v>
      </c>
      <c r="K16" s="3">
        <v>8.9888306</v>
      </c>
      <c r="L16" s="3">
        <v>8.6280069000000008</v>
      </c>
      <c r="M16" s="3">
        <v>7.8478775000000001</v>
      </c>
      <c r="N16" s="3"/>
      <c r="O16" s="3">
        <f t="shared" si="3"/>
        <v>0.68849998000000001</v>
      </c>
      <c r="P16" s="3">
        <f t="shared" si="3"/>
        <v>0.69201321999999998</v>
      </c>
      <c r="Q16" s="3">
        <f t="shared" si="3"/>
        <v>0.91355313999999999</v>
      </c>
      <c r="R16" s="3">
        <f t="shared" si="3"/>
        <v>0.95896758999999998</v>
      </c>
      <c r="S16" s="3">
        <f t="shared" si="3"/>
        <v>0.89888305999999996</v>
      </c>
      <c r="T16" s="3">
        <f t="shared" si="3"/>
        <v>0.86280069000000004</v>
      </c>
      <c r="U16" s="3">
        <f t="shared" si="3"/>
        <v>0.78478775000000001</v>
      </c>
    </row>
    <row r="17" spans="1:21" x14ac:dyDescent="0.35">
      <c r="A17" t="s">
        <v>56</v>
      </c>
      <c r="B17" s="43" t="s">
        <v>79</v>
      </c>
      <c r="C17" s="42">
        <f t="shared" si="1"/>
        <v>0.51001706000000002</v>
      </c>
      <c r="D17" s="42">
        <f t="shared" si="2"/>
        <v>0.69064683999999998</v>
      </c>
      <c r="G17" s="3">
        <v>4.6058763999999996</v>
      </c>
      <c r="H17" s="3">
        <v>6.2958154999999998</v>
      </c>
      <c r="I17" s="3">
        <v>4.3988199000000003</v>
      </c>
      <c r="J17" s="3">
        <v>7.9507089000000004</v>
      </c>
      <c r="K17" s="3">
        <v>7.7797121999999996</v>
      </c>
      <c r="L17" s="3">
        <v>6.0945863999999998</v>
      </c>
      <c r="M17" s="3">
        <v>5.8008661000000004</v>
      </c>
      <c r="N17" s="3"/>
      <c r="O17" s="3">
        <f t="shared" si="3"/>
        <v>0.46058763999999996</v>
      </c>
      <c r="P17" s="3">
        <f t="shared" si="3"/>
        <v>0.62958154999999993</v>
      </c>
      <c r="Q17" s="3">
        <f t="shared" si="3"/>
        <v>0.43988199000000006</v>
      </c>
      <c r="R17" s="3">
        <f t="shared" si="3"/>
        <v>0.79507089000000009</v>
      </c>
      <c r="S17" s="3">
        <f t="shared" si="3"/>
        <v>0.77797121999999996</v>
      </c>
      <c r="T17" s="3">
        <f t="shared" si="3"/>
        <v>0.60945863999999994</v>
      </c>
      <c r="U17" s="3">
        <f t="shared" si="3"/>
        <v>0.58008661000000006</v>
      </c>
    </row>
    <row r="18" spans="1:21" x14ac:dyDescent="0.35">
      <c r="A18" t="s">
        <v>131</v>
      </c>
      <c r="B18" s="43" t="s">
        <v>83</v>
      </c>
      <c r="C18" s="42">
        <f t="shared" si="1"/>
        <v>0.67493493000000004</v>
      </c>
      <c r="D18" s="42">
        <f t="shared" si="2"/>
        <v>0.78768625250000002</v>
      </c>
      <c r="G18" s="3">
        <v>5.6684393999999996</v>
      </c>
      <c r="H18" s="3">
        <v>7.1900510999999998</v>
      </c>
      <c r="I18" s="3">
        <v>7.3895574000000002</v>
      </c>
      <c r="J18" s="3">
        <v>8.9561709999999994</v>
      </c>
      <c r="K18" s="3">
        <v>8.4081612000000003</v>
      </c>
      <c r="L18" s="3">
        <v>7.1697420999999997</v>
      </c>
      <c r="M18" s="3">
        <v>6.9733758000000003</v>
      </c>
      <c r="N18" s="3"/>
      <c r="O18" s="3">
        <f t="shared" si="3"/>
        <v>0.56684393999999994</v>
      </c>
      <c r="P18" s="3">
        <f t="shared" si="3"/>
        <v>0.71900511</v>
      </c>
      <c r="Q18" s="3">
        <f t="shared" si="3"/>
        <v>0.73895573999999997</v>
      </c>
      <c r="R18" s="3">
        <f t="shared" si="3"/>
        <v>0.89561709999999994</v>
      </c>
      <c r="S18" s="3">
        <f t="shared" si="3"/>
        <v>0.84081612000000006</v>
      </c>
      <c r="T18" s="3">
        <f t="shared" si="3"/>
        <v>0.71697420999999995</v>
      </c>
      <c r="U18" s="3">
        <f t="shared" si="3"/>
        <v>0.69733758000000001</v>
      </c>
    </row>
    <row r="19" spans="1:21" x14ac:dyDescent="0.35">
      <c r="A19" t="s">
        <v>57</v>
      </c>
      <c r="B19" s="43" t="s">
        <v>84</v>
      </c>
      <c r="C19" s="42">
        <f t="shared" si="1"/>
        <v>0.77559026333333347</v>
      </c>
      <c r="D19" s="42">
        <f t="shared" si="2"/>
        <v>0.74450856499999996</v>
      </c>
      <c r="G19" s="3">
        <v>8.2285623999999995</v>
      </c>
      <c r="H19" s="3">
        <v>7.7269196999999998</v>
      </c>
      <c r="I19" s="3">
        <v>7.3122258000000002</v>
      </c>
      <c r="J19" s="3">
        <v>7.7001944</v>
      </c>
      <c r="K19" s="3">
        <v>7.6486273000000002</v>
      </c>
      <c r="L19" s="3">
        <v>7.1606778999999996</v>
      </c>
      <c r="M19" s="3">
        <v>7.2708430000000002</v>
      </c>
      <c r="N19" s="3"/>
      <c r="O19" s="3">
        <f t="shared" si="3"/>
        <v>0.82285623999999991</v>
      </c>
      <c r="P19" s="3">
        <f t="shared" si="3"/>
        <v>0.77269197000000001</v>
      </c>
      <c r="Q19" s="3">
        <f t="shared" si="3"/>
        <v>0.73122258000000007</v>
      </c>
      <c r="R19" s="3">
        <f t="shared" si="3"/>
        <v>0.77001944</v>
      </c>
      <c r="S19" s="3">
        <f t="shared" si="3"/>
        <v>0.76486273000000005</v>
      </c>
      <c r="T19" s="3">
        <f t="shared" si="3"/>
        <v>0.71606778999999998</v>
      </c>
      <c r="U19" s="3">
        <f t="shared" si="3"/>
        <v>0.72708430000000002</v>
      </c>
    </row>
    <row r="20" spans="1:21" x14ac:dyDescent="0.35">
      <c r="A20" t="s">
        <v>35</v>
      </c>
      <c r="B20" s="43" t="s">
        <v>125</v>
      </c>
      <c r="C20" s="42">
        <f t="shared" si="1"/>
        <v>0.31148046000000001</v>
      </c>
      <c r="D20" s="42">
        <f t="shared" si="2"/>
        <v>0.59356951749999998</v>
      </c>
      <c r="G20" s="3">
        <v>3.2898879000000001</v>
      </c>
      <c r="H20" s="3">
        <v>2.9388342000000001</v>
      </c>
      <c r="I20" s="3">
        <v>3.1156917000000002</v>
      </c>
      <c r="J20" s="3">
        <v>7.3028531000000001</v>
      </c>
      <c r="K20" s="3">
        <v>8.1130513999999998</v>
      </c>
      <c r="L20" s="3">
        <v>3.2092532999999999</v>
      </c>
      <c r="M20" s="3">
        <v>5.1176228999999998</v>
      </c>
      <c r="N20" s="3"/>
      <c r="O20" s="3">
        <f t="shared" si="3"/>
        <v>0.32898879000000003</v>
      </c>
      <c r="P20" s="3">
        <f t="shared" si="3"/>
        <v>0.29388342000000001</v>
      </c>
      <c r="Q20" s="3">
        <f t="shared" si="3"/>
        <v>0.31156917000000001</v>
      </c>
      <c r="R20" s="3">
        <f t="shared" si="3"/>
        <v>0.73028530999999997</v>
      </c>
      <c r="S20" s="3">
        <f t="shared" si="3"/>
        <v>0.81130513999999998</v>
      </c>
      <c r="T20" s="3">
        <f t="shared" si="3"/>
        <v>0.32092533000000001</v>
      </c>
      <c r="U20" s="3">
        <f t="shared" si="3"/>
        <v>0.51176228999999995</v>
      </c>
    </row>
    <row r="21" spans="1:21" x14ac:dyDescent="0.35">
      <c r="A21" t="s">
        <v>133</v>
      </c>
      <c r="B21" s="43" t="s">
        <v>126</v>
      </c>
      <c r="C21" s="42">
        <f t="shared" si="1"/>
        <v>0.44675638666666667</v>
      </c>
      <c r="D21" s="42">
        <f t="shared" si="2"/>
        <v>0.44218156999999997</v>
      </c>
      <c r="G21" s="3">
        <v>3.5217594999999999</v>
      </c>
      <c r="H21" s="3">
        <v>6.6809788000000001</v>
      </c>
      <c r="I21" s="3">
        <v>3.1999532999999998</v>
      </c>
      <c r="J21" s="3">
        <v>5.7504597000000004</v>
      </c>
      <c r="K21" s="3">
        <v>4.9997920999999996</v>
      </c>
      <c r="L21" s="3">
        <v>3.2964394000000001</v>
      </c>
      <c r="M21" s="3">
        <v>3.6405715999999999</v>
      </c>
      <c r="N21" s="3"/>
      <c r="O21" s="3">
        <f t="shared" si="3"/>
        <v>0.35217595000000002</v>
      </c>
      <c r="P21" s="3">
        <f t="shared" si="3"/>
        <v>0.66809788000000003</v>
      </c>
      <c r="Q21" s="3">
        <f t="shared" si="3"/>
        <v>0.31999532999999997</v>
      </c>
      <c r="R21" s="3">
        <f t="shared" si="3"/>
        <v>0.57504597000000002</v>
      </c>
      <c r="S21" s="3">
        <f t="shared" si="3"/>
        <v>0.49997920999999995</v>
      </c>
      <c r="T21" s="3">
        <f t="shared" si="3"/>
        <v>0.32964394000000002</v>
      </c>
      <c r="U21" s="3">
        <f t="shared" si="3"/>
        <v>0.36405715999999999</v>
      </c>
    </row>
    <row r="22" spans="1:21" x14ac:dyDescent="0.35">
      <c r="A22" t="s">
        <v>42</v>
      </c>
      <c r="B22" s="43" t="s">
        <v>24</v>
      </c>
      <c r="C22" s="42">
        <f t="shared" si="1"/>
        <v>0.38990754333333327</v>
      </c>
      <c r="D22" s="42">
        <f t="shared" si="2"/>
        <v>0.58286052499999996</v>
      </c>
      <c r="G22" s="3">
        <v>3.1331207999999999</v>
      </c>
      <c r="H22" s="3">
        <v>4.9121484999999998</v>
      </c>
      <c r="I22" s="3">
        <v>3.6519569999999999</v>
      </c>
      <c r="J22" s="3">
        <v>6.9708399999999999</v>
      </c>
      <c r="K22" s="3">
        <v>7.6291551999999996</v>
      </c>
      <c r="L22" s="3">
        <v>3.7233850999999998</v>
      </c>
      <c r="M22" s="3">
        <v>4.9910407000000001</v>
      </c>
      <c r="N22" s="3"/>
      <c r="O22" s="3">
        <f t="shared" si="3"/>
        <v>0.31331207999999999</v>
      </c>
      <c r="P22" s="3">
        <f t="shared" si="3"/>
        <v>0.49121484999999998</v>
      </c>
      <c r="Q22" s="3">
        <f t="shared" si="3"/>
        <v>0.36519570000000001</v>
      </c>
      <c r="R22" s="3">
        <f t="shared" si="3"/>
        <v>0.69708400000000004</v>
      </c>
      <c r="S22" s="3">
        <f t="shared" si="3"/>
        <v>0.76291551999999996</v>
      </c>
      <c r="T22" s="3">
        <f t="shared" si="3"/>
        <v>0.37233850999999996</v>
      </c>
      <c r="U22" s="3">
        <f t="shared" si="3"/>
        <v>0.49910407000000001</v>
      </c>
    </row>
    <row r="23" spans="1:21" x14ac:dyDescent="0.35">
      <c r="A23" t="s">
        <v>43</v>
      </c>
      <c r="B23" s="43" t="s">
        <v>25</v>
      </c>
      <c r="C23" s="42">
        <f t="shared" si="1"/>
        <v>0.35000394333333329</v>
      </c>
      <c r="D23" s="42">
        <f t="shared" si="2"/>
        <v>0.49465283500000001</v>
      </c>
      <c r="G23" s="3">
        <v>3.5508465999999999</v>
      </c>
      <c r="H23" s="3">
        <v>3.4621148000000002</v>
      </c>
      <c r="I23" s="3">
        <v>3.4871569</v>
      </c>
      <c r="J23" s="3">
        <v>6.2384462000000003</v>
      </c>
      <c r="K23" s="3">
        <v>6.6673058999999997</v>
      </c>
      <c r="L23" s="3">
        <v>3.4352578999999999</v>
      </c>
      <c r="M23" s="3">
        <v>3.4451033999999998</v>
      </c>
      <c r="N23" s="3"/>
      <c r="O23" s="3">
        <f t="shared" si="3"/>
        <v>0.35508466</v>
      </c>
      <c r="P23" s="3">
        <f t="shared" si="3"/>
        <v>0.34621148000000002</v>
      </c>
      <c r="Q23" s="3">
        <f t="shared" si="3"/>
        <v>0.34871569000000002</v>
      </c>
      <c r="R23" s="3">
        <f t="shared" si="3"/>
        <v>0.62384462000000007</v>
      </c>
      <c r="S23" s="3">
        <f t="shared" si="3"/>
        <v>0.66673059000000001</v>
      </c>
      <c r="T23" s="3">
        <f t="shared" si="3"/>
        <v>0.34352579</v>
      </c>
      <c r="U23" s="3">
        <f t="shared" si="3"/>
        <v>0.34451033999999997</v>
      </c>
    </row>
    <row r="24" spans="1:21" x14ac:dyDescent="0.35">
      <c r="A24" t="s">
        <v>8</v>
      </c>
      <c r="B24" s="43" t="s">
        <v>85</v>
      </c>
      <c r="C24" s="42">
        <f t="shared" si="1"/>
        <v>0.70785954666666662</v>
      </c>
      <c r="D24" s="42">
        <f t="shared" si="2"/>
        <v>0.78121406000000004</v>
      </c>
      <c r="G24" s="3">
        <v>6.0461631000000002</v>
      </c>
      <c r="H24" s="3">
        <v>7.4480009000000003</v>
      </c>
      <c r="I24" s="3">
        <v>7.7416223999999998</v>
      </c>
      <c r="J24" s="3">
        <v>8.5674124000000003</v>
      </c>
      <c r="K24" s="3">
        <v>7.9378928999999996</v>
      </c>
      <c r="L24" s="3">
        <v>7.6011024000000003</v>
      </c>
      <c r="M24" s="3">
        <v>7.1421546999999999</v>
      </c>
      <c r="N24" s="3"/>
      <c r="O24" s="3">
        <f t="shared" si="3"/>
        <v>0.60461631000000005</v>
      </c>
      <c r="P24" s="3">
        <f t="shared" si="3"/>
        <v>0.74480009000000003</v>
      </c>
      <c r="Q24" s="3">
        <f t="shared" si="3"/>
        <v>0.77416224</v>
      </c>
      <c r="R24" s="3">
        <f t="shared" si="3"/>
        <v>0.85674124000000007</v>
      </c>
      <c r="S24" s="3">
        <f t="shared" si="3"/>
        <v>0.79378928999999998</v>
      </c>
      <c r="T24" s="3">
        <f t="shared" si="3"/>
        <v>0.76011024000000005</v>
      </c>
      <c r="U24" s="3">
        <f t="shared" si="3"/>
        <v>0.71421546999999996</v>
      </c>
    </row>
    <row r="25" spans="1:21" x14ac:dyDescent="0.35">
      <c r="A25" t="s">
        <v>17</v>
      </c>
      <c r="B25" s="43" t="s">
        <v>127</v>
      </c>
      <c r="C25" s="42">
        <f t="shared" si="1"/>
        <v>0.50999588666666662</v>
      </c>
      <c r="D25" s="42">
        <f t="shared" si="2"/>
        <v>0.60090458250000001</v>
      </c>
      <c r="G25" s="3">
        <v>4.4336452</v>
      </c>
      <c r="H25" s="3">
        <v>4.9535856000000003</v>
      </c>
      <c r="I25" s="3">
        <v>5.9126458</v>
      </c>
      <c r="J25" s="3">
        <v>7.5781779</v>
      </c>
      <c r="K25" s="3">
        <v>7.2230568000000002</v>
      </c>
      <c r="L25" s="3">
        <v>4.9614091</v>
      </c>
      <c r="M25" s="3">
        <v>4.2735395</v>
      </c>
      <c r="N25" s="3"/>
      <c r="O25" s="3">
        <f t="shared" si="3"/>
        <v>0.44336451999999998</v>
      </c>
      <c r="P25" s="3">
        <f t="shared" si="3"/>
        <v>0.49535856</v>
      </c>
      <c r="Q25" s="3">
        <f t="shared" si="3"/>
        <v>0.59126458000000004</v>
      </c>
      <c r="R25" s="3">
        <f t="shared" si="3"/>
        <v>0.75781779000000005</v>
      </c>
      <c r="S25" s="3">
        <f t="shared" si="3"/>
        <v>0.72230568000000006</v>
      </c>
      <c r="T25" s="3">
        <f t="shared" si="3"/>
        <v>0.49614090999999999</v>
      </c>
      <c r="U25" s="3">
        <f t="shared" si="3"/>
        <v>0.42735394999999998</v>
      </c>
    </row>
    <row r="26" spans="1:21" x14ac:dyDescent="0.35">
      <c r="A26" t="s">
        <v>44</v>
      </c>
      <c r="B26" s="43" t="s">
        <v>26</v>
      </c>
      <c r="C26" s="42">
        <f t="shared" si="1"/>
        <v>0.48409447333333328</v>
      </c>
      <c r="D26" s="42">
        <f t="shared" si="2"/>
        <v>0.55466978499999997</v>
      </c>
      <c r="G26" s="3">
        <v>4.4233646000000002</v>
      </c>
      <c r="H26" s="3">
        <v>5.6164411999999997</v>
      </c>
      <c r="I26" s="3">
        <v>4.4830284000000002</v>
      </c>
      <c r="J26" s="3">
        <v>6.1281718999999999</v>
      </c>
      <c r="K26" s="3">
        <v>5.5846472</v>
      </c>
      <c r="L26" s="3">
        <v>5.8578147999999999</v>
      </c>
      <c r="M26" s="3">
        <v>4.6161574999999999</v>
      </c>
      <c r="N26" s="3"/>
      <c r="O26" s="3">
        <f t="shared" si="3"/>
        <v>0.44233646000000004</v>
      </c>
      <c r="P26" s="3">
        <f t="shared" si="3"/>
        <v>0.56164411999999997</v>
      </c>
      <c r="Q26" s="3">
        <f t="shared" si="3"/>
        <v>0.44830284000000004</v>
      </c>
      <c r="R26" s="3">
        <f t="shared" si="3"/>
        <v>0.61281719000000001</v>
      </c>
      <c r="S26" s="3">
        <f t="shared" si="3"/>
        <v>0.55846472000000003</v>
      </c>
      <c r="T26" s="3">
        <f t="shared" si="3"/>
        <v>0.58578147999999997</v>
      </c>
      <c r="U26" s="3">
        <f t="shared" si="3"/>
        <v>0.46161574999999999</v>
      </c>
    </row>
    <row r="27" spans="1:21" x14ac:dyDescent="0.35">
      <c r="A27" t="s">
        <v>45</v>
      </c>
      <c r="B27" s="43" t="s">
        <v>27</v>
      </c>
      <c r="C27" s="42">
        <f t="shared" si="1"/>
        <v>0.43346446333333333</v>
      </c>
      <c r="D27" s="42">
        <f t="shared" si="2"/>
        <v>0.62962434</v>
      </c>
      <c r="G27" s="3">
        <v>4.0340480999999997</v>
      </c>
      <c r="H27" s="3">
        <v>4.9008341</v>
      </c>
      <c r="I27" s="3">
        <v>4.0690517000000002</v>
      </c>
      <c r="J27" s="3">
        <v>8.2532786999999992</v>
      </c>
      <c r="K27" s="3">
        <v>7.0171685000000004</v>
      </c>
      <c r="L27" s="3">
        <v>5.3218679</v>
      </c>
      <c r="M27" s="3">
        <v>4.5926584999999998</v>
      </c>
      <c r="N27" s="3"/>
      <c r="O27" s="3">
        <f t="shared" si="3"/>
        <v>0.40340480999999995</v>
      </c>
      <c r="P27" s="3">
        <f t="shared" si="3"/>
        <v>0.49008341</v>
      </c>
      <c r="Q27" s="3">
        <f t="shared" si="3"/>
        <v>0.40690517000000004</v>
      </c>
      <c r="R27" s="3">
        <f t="shared" si="3"/>
        <v>0.82532786999999996</v>
      </c>
      <c r="S27" s="3">
        <f t="shared" si="3"/>
        <v>0.70171685000000006</v>
      </c>
      <c r="T27" s="3">
        <f t="shared" si="3"/>
        <v>0.53218679000000002</v>
      </c>
      <c r="U27" s="3">
        <f t="shared" si="3"/>
        <v>0.45926584999999998</v>
      </c>
    </row>
    <row r="28" spans="1:21" x14ac:dyDescent="0.35">
      <c r="A28" t="s">
        <v>141</v>
      </c>
      <c r="B28" s="43" t="s">
        <v>138</v>
      </c>
      <c r="C28" s="42" t="e">
        <f t="shared" si="1"/>
        <v>#N/A</v>
      </c>
      <c r="D28" s="42" t="e">
        <f t="shared" si="2"/>
        <v>#N/A</v>
      </c>
      <c r="G28" s="3" t="s">
        <v>131</v>
      </c>
      <c r="H28" s="3" t="s">
        <v>131</v>
      </c>
      <c r="I28" s="3" t="s">
        <v>131</v>
      </c>
      <c r="J28" s="3" t="s">
        <v>131</v>
      </c>
      <c r="K28" s="3" t="s">
        <v>131</v>
      </c>
      <c r="L28" s="3" t="s">
        <v>131</v>
      </c>
      <c r="M28" s="3" t="s">
        <v>131</v>
      </c>
      <c r="N28" s="3"/>
      <c r="O28" s="3" t="str">
        <f t="shared" si="3"/>
        <v>..</v>
      </c>
      <c r="P28" s="3" t="str">
        <f t="shared" si="3"/>
        <v>..</v>
      </c>
      <c r="Q28" s="3" t="str">
        <f t="shared" si="3"/>
        <v>..</v>
      </c>
      <c r="R28" s="3" t="str">
        <f t="shared" si="3"/>
        <v>..</v>
      </c>
      <c r="S28" s="3" t="str">
        <f t="shared" si="3"/>
        <v>..</v>
      </c>
      <c r="T28" s="3" t="str">
        <f t="shared" si="3"/>
        <v>..</v>
      </c>
      <c r="U28" s="3" t="str">
        <f t="shared" si="3"/>
        <v>..</v>
      </c>
    </row>
    <row r="29" spans="1:21" x14ac:dyDescent="0.35">
      <c r="A29" t="s">
        <v>9</v>
      </c>
      <c r="B29" s="43" t="s">
        <v>86</v>
      </c>
      <c r="C29" s="42">
        <f t="shared" si="1"/>
        <v>0.71115145999999996</v>
      </c>
      <c r="D29" s="42">
        <f t="shared" si="2"/>
        <v>0.60439195500000009</v>
      </c>
      <c r="G29" s="3" t="s">
        <v>131</v>
      </c>
      <c r="H29" s="3">
        <v>7.1115145999999996</v>
      </c>
      <c r="I29" s="3" t="s">
        <v>131</v>
      </c>
      <c r="J29" s="3">
        <v>6.0580572999999998</v>
      </c>
      <c r="K29" s="3">
        <v>6.8616390000000003</v>
      </c>
      <c r="L29" s="3">
        <v>6.0650877999999997</v>
      </c>
      <c r="M29" s="3">
        <v>5.1908941000000004</v>
      </c>
      <c r="N29" s="3"/>
      <c r="O29" s="3" t="str">
        <f t="shared" si="3"/>
        <v>..</v>
      </c>
      <c r="P29" s="3">
        <f t="shared" si="3"/>
        <v>0.71115145999999996</v>
      </c>
      <c r="Q29" s="3" t="str">
        <f t="shared" si="3"/>
        <v>..</v>
      </c>
      <c r="R29" s="3">
        <f t="shared" si="3"/>
        <v>0.60580572999999993</v>
      </c>
      <c r="S29" s="3">
        <f t="shared" si="3"/>
        <v>0.68616390000000005</v>
      </c>
      <c r="T29" s="3">
        <f t="shared" si="3"/>
        <v>0.60650877999999997</v>
      </c>
      <c r="U29" s="3">
        <f t="shared" si="3"/>
        <v>0.51908941000000008</v>
      </c>
    </row>
    <row r="30" spans="1:21" x14ac:dyDescent="0.35">
      <c r="A30" t="s">
        <v>46</v>
      </c>
      <c r="B30" s="43" t="s">
        <v>28</v>
      </c>
      <c r="C30" s="42">
        <f t="shared" si="1"/>
        <v>0.57885900999999995</v>
      </c>
      <c r="D30" s="42">
        <f t="shared" si="2"/>
        <v>0.3896616725</v>
      </c>
      <c r="G30" s="3">
        <v>4.7378210999999997</v>
      </c>
      <c r="H30" s="3">
        <v>6.5694765999999998</v>
      </c>
      <c r="I30" s="3">
        <v>6.0584726</v>
      </c>
      <c r="J30" s="3">
        <v>3.1406341000000002</v>
      </c>
      <c r="K30" s="3">
        <v>4.3361669000000003</v>
      </c>
      <c r="L30" s="3">
        <v>4.7502718000000002</v>
      </c>
      <c r="M30" s="3">
        <v>3.3593940999999998</v>
      </c>
      <c r="N30" s="3"/>
      <c r="O30" s="3">
        <f t="shared" si="3"/>
        <v>0.47378210999999998</v>
      </c>
      <c r="P30" s="3">
        <f t="shared" si="3"/>
        <v>0.65694765999999993</v>
      </c>
      <c r="Q30" s="3">
        <f t="shared" si="3"/>
        <v>0.60584726</v>
      </c>
      <c r="R30" s="3">
        <f t="shared" si="3"/>
        <v>0.31406341000000004</v>
      </c>
      <c r="S30" s="3">
        <f t="shared" si="3"/>
        <v>0.43361669000000003</v>
      </c>
      <c r="T30" s="3">
        <f t="shared" si="3"/>
        <v>0.47502717999999999</v>
      </c>
      <c r="U30" s="3">
        <f t="shared" si="3"/>
        <v>0.33593940999999999</v>
      </c>
    </row>
    <row r="31" spans="1:21" x14ac:dyDescent="0.35">
      <c r="A31" t="s">
        <v>47</v>
      </c>
      <c r="B31" s="43" t="s">
        <v>29</v>
      </c>
      <c r="C31" s="42">
        <f t="shared" si="1"/>
        <v>0.51953721000000008</v>
      </c>
      <c r="D31" s="42">
        <f t="shared" si="2"/>
        <v>0.3737787125</v>
      </c>
      <c r="G31" s="3">
        <v>4.0004787000000004</v>
      </c>
      <c r="H31" s="3">
        <v>6.1901913000000004</v>
      </c>
      <c r="I31" s="3">
        <v>5.3954462999999997</v>
      </c>
      <c r="J31" s="3">
        <v>4.7691507</v>
      </c>
      <c r="K31" s="3">
        <v>4.0127249000000003</v>
      </c>
      <c r="L31" s="3">
        <v>3.4442064999999999</v>
      </c>
      <c r="M31" s="3">
        <v>2.7250664000000002</v>
      </c>
      <c r="N31" s="3"/>
      <c r="O31" s="3">
        <f t="shared" si="3"/>
        <v>0.40004787000000003</v>
      </c>
      <c r="P31" s="3">
        <f t="shared" si="3"/>
        <v>0.61901913000000008</v>
      </c>
      <c r="Q31" s="3">
        <f t="shared" si="3"/>
        <v>0.53954462999999997</v>
      </c>
      <c r="R31" s="3">
        <f t="shared" si="3"/>
        <v>0.47691507</v>
      </c>
      <c r="S31" s="3">
        <f t="shared" si="3"/>
        <v>0.40127249000000004</v>
      </c>
      <c r="T31" s="3">
        <f t="shared" si="3"/>
        <v>0.34442064999999999</v>
      </c>
      <c r="U31" s="3">
        <f t="shared" si="3"/>
        <v>0.27250664000000002</v>
      </c>
    </row>
    <row r="32" spans="1:21" x14ac:dyDescent="0.35">
      <c r="A32" t="s">
        <v>11</v>
      </c>
      <c r="B32" s="43" t="s">
        <v>87</v>
      </c>
      <c r="C32" s="42" t="e">
        <f t="shared" si="1"/>
        <v>#N/A</v>
      </c>
      <c r="D32" s="42" t="e">
        <f t="shared" si="2"/>
        <v>#N/A</v>
      </c>
      <c r="G32" s="3" t="s">
        <v>131</v>
      </c>
      <c r="H32" s="3" t="s">
        <v>131</v>
      </c>
      <c r="I32" s="3" t="s">
        <v>131</v>
      </c>
      <c r="J32" s="3" t="s">
        <v>131</v>
      </c>
      <c r="K32" s="3" t="s">
        <v>131</v>
      </c>
      <c r="L32" s="3" t="s">
        <v>131</v>
      </c>
      <c r="M32" s="3" t="s">
        <v>131</v>
      </c>
      <c r="N32" s="3"/>
      <c r="O32" s="3" t="str">
        <f t="shared" si="3"/>
        <v>..</v>
      </c>
      <c r="P32" s="3" t="str">
        <f t="shared" si="3"/>
        <v>..</v>
      </c>
      <c r="Q32" s="3" t="str">
        <f t="shared" si="3"/>
        <v>..</v>
      </c>
      <c r="R32" s="3" t="str">
        <f t="shared" si="3"/>
        <v>..</v>
      </c>
      <c r="S32" s="3" t="str">
        <f t="shared" si="3"/>
        <v>..</v>
      </c>
      <c r="T32" s="3" t="str">
        <f t="shared" si="3"/>
        <v>..</v>
      </c>
      <c r="U32" s="3" t="str">
        <f t="shared" si="3"/>
        <v>..</v>
      </c>
    </row>
    <row r="33" spans="1:21" x14ac:dyDescent="0.35">
      <c r="A33" t="s">
        <v>18</v>
      </c>
      <c r="B33" s="43" t="s">
        <v>80</v>
      </c>
      <c r="C33" s="42">
        <f t="shared" si="1"/>
        <v>0.57056560333333328</v>
      </c>
      <c r="D33" s="42">
        <f t="shared" si="2"/>
        <v>0.61909970000000003</v>
      </c>
      <c r="G33" s="3">
        <v>5.3318237999999996</v>
      </c>
      <c r="H33" s="3">
        <v>6.2170639000000003</v>
      </c>
      <c r="I33" s="3">
        <v>5.5680804000000004</v>
      </c>
      <c r="J33" s="3">
        <v>7.7144751999999999</v>
      </c>
      <c r="K33" s="3">
        <v>6.8689098</v>
      </c>
      <c r="L33" s="3">
        <v>4.9219675000000001</v>
      </c>
      <c r="M33" s="3">
        <v>5.2586354999999996</v>
      </c>
      <c r="N33" s="3"/>
      <c r="O33" s="3">
        <f t="shared" si="3"/>
        <v>0.53318237999999996</v>
      </c>
      <c r="P33" s="3">
        <f t="shared" si="3"/>
        <v>0.62170639000000005</v>
      </c>
      <c r="Q33" s="3">
        <f t="shared" si="3"/>
        <v>0.55680804000000006</v>
      </c>
      <c r="R33" s="3">
        <f t="shared" si="3"/>
        <v>0.77144751999999994</v>
      </c>
      <c r="S33" s="3">
        <f t="shared" si="3"/>
        <v>0.68689098000000004</v>
      </c>
      <c r="T33" s="3">
        <f t="shared" si="3"/>
        <v>0.49219675000000002</v>
      </c>
      <c r="U33" s="3">
        <f t="shared" si="3"/>
        <v>0.52586354999999996</v>
      </c>
    </row>
    <row r="34" spans="1:21" x14ac:dyDescent="0.35">
      <c r="A34" t="s">
        <v>131</v>
      </c>
      <c r="B34" s="43" t="s">
        <v>88</v>
      </c>
      <c r="C34" s="42">
        <f t="shared" si="1"/>
        <v>0.80963894666666658</v>
      </c>
      <c r="D34" s="42">
        <f t="shared" si="2"/>
        <v>0.80623308249999992</v>
      </c>
      <c r="G34" s="3">
        <v>7.7531090000000003</v>
      </c>
      <c r="H34" s="3">
        <v>8.2004222999999996</v>
      </c>
      <c r="I34" s="3">
        <v>8.3356370999999996</v>
      </c>
      <c r="J34" s="3">
        <v>8.5276364999999998</v>
      </c>
      <c r="K34" s="3">
        <v>8.1400126999999998</v>
      </c>
      <c r="L34" s="3">
        <v>7.879499</v>
      </c>
      <c r="M34" s="3">
        <v>7.7021750999999998</v>
      </c>
      <c r="N34" s="3"/>
      <c r="O34" s="3">
        <f t="shared" si="3"/>
        <v>0.77531090000000003</v>
      </c>
      <c r="P34" s="3">
        <f t="shared" si="3"/>
        <v>0.82004222999999998</v>
      </c>
      <c r="Q34" s="3">
        <f t="shared" si="3"/>
        <v>0.83356370999999996</v>
      </c>
      <c r="R34" s="3">
        <f t="shared" si="3"/>
        <v>0.85276364999999998</v>
      </c>
      <c r="S34" s="3">
        <f t="shared" si="3"/>
        <v>0.81400127</v>
      </c>
      <c r="T34" s="3">
        <f t="shared" si="3"/>
        <v>0.78794989999999998</v>
      </c>
      <c r="U34" s="3">
        <f t="shared" si="3"/>
        <v>0.77021750999999994</v>
      </c>
    </row>
    <row r="35" spans="1:21" x14ac:dyDescent="0.35">
      <c r="A35" t="s">
        <v>48</v>
      </c>
      <c r="B35" s="43" t="s">
        <v>30</v>
      </c>
      <c r="C35" s="42">
        <f t="shared" si="1"/>
        <v>0.78624417000000013</v>
      </c>
      <c r="D35" s="42">
        <f t="shared" si="2"/>
        <v>0.76276494500000003</v>
      </c>
      <c r="G35" s="3">
        <v>7.7667526999999996</v>
      </c>
      <c r="H35" s="3">
        <v>8.1388654999999996</v>
      </c>
      <c r="I35" s="3">
        <v>7.6817069</v>
      </c>
      <c r="J35" s="3">
        <v>8.6849194000000001</v>
      </c>
      <c r="K35" s="3">
        <v>8.0968447000000001</v>
      </c>
      <c r="L35" s="3">
        <v>7.4965096000000004</v>
      </c>
      <c r="M35" s="3">
        <v>6.2323240999999996</v>
      </c>
      <c r="N35" s="3"/>
      <c r="O35" s="3">
        <f t="shared" si="3"/>
        <v>0.77667526999999992</v>
      </c>
      <c r="P35" s="3">
        <f t="shared" si="3"/>
        <v>0.81388654999999999</v>
      </c>
      <c r="Q35" s="3">
        <f t="shared" si="3"/>
        <v>0.76817069000000004</v>
      </c>
      <c r="R35" s="3">
        <f t="shared" si="3"/>
        <v>0.86849193999999996</v>
      </c>
      <c r="S35" s="3">
        <f t="shared" si="3"/>
        <v>0.80968446999999999</v>
      </c>
      <c r="T35" s="3">
        <f t="shared" si="3"/>
        <v>0.74965096000000009</v>
      </c>
      <c r="U35" s="3">
        <f t="shared" si="3"/>
        <v>0.62323240999999996</v>
      </c>
    </row>
    <row r="36" spans="1:21" x14ac:dyDescent="0.35">
      <c r="A36" t="s">
        <v>58</v>
      </c>
      <c r="B36" s="43" t="s">
        <v>89</v>
      </c>
      <c r="C36" s="42">
        <f t="shared" si="1"/>
        <v>0.81558220999999997</v>
      </c>
      <c r="D36" s="42">
        <f t="shared" si="2"/>
        <v>0.88440647000000006</v>
      </c>
      <c r="G36" s="3">
        <v>8.3772421000000001</v>
      </c>
      <c r="H36" s="3">
        <v>7.524559</v>
      </c>
      <c r="I36" s="3">
        <v>8.5656651999999998</v>
      </c>
      <c r="J36" s="3">
        <v>8.9038772999999996</v>
      </c>
      <c r="K36" s="3">
        <v>9.0706100000000003</v>
      </c>
      <c r="L36" s="3">
        <v>8.7213106000000007</v>
      </c>
      <c r="M36" s="3">
        <v>8.6804608999999999</v>
      </c>
      <c r="N36" s="3"/>
      <c r="O36" s="3">
        <f t="shared" si="3"/>
        <v>0.83772420999999997</v>
      </c>
      <c r="P36" s="3">
        <f t="shared" si="3"/>
        <v>0.75245589999999996</v>
      </c>
      <c r="Q36" s="3">
        <f t="shared" si="3"/>
        <v>0.85656652</v>
      </c>
      <c r="R36" s="3">
        <f t="shared" si="3"/>
        <v>0.89038772999999993</v>
      </c>
      <c r="S36" s="3">
        <f t="shared" si="3"/>
        <v>0.90706100000000001</v>
      </c>
      <c r="T36" s="3">
        <f t="shared" si="3"/>
        <v>0.87213106000000007</v>
      </c>
      <c r="U36" s="3">
        <f t="shared" si="3"/>
        <v>0.86804608999999999</v>
      </c>
    </row>
    <row r="37" spans="1:21" x14ac:dyDescent="0.35">
      <c r="A37" t="s">
        <v>131</v>
      </c>
      <c r="B37" s="43" t="s">
        <v>90</v>
      </c>
      <c r="C37" s="42">
        <f t="shared" si="1"/>
        <v>0.66022542333333334</v>
      </c>
      <c r="D37" s="42">
        <f t="shared" si="2"/>
        <v>0.71147632750000001</v>
      </c>
      <c r="G37" s="3">
        <v>5.0483475000000002</v>
      </c>
      <c r="H37" s="3">
        <v>7.7486094999999997</v>
      </c>
      <c r="I37" s="3">
        <v>7.0098057000000003</v>
      </c>
      <c r="J37" s="3">
        <v>7.4178404999999996</v>
      </c>
      <c r="K37" s="3">
        <v>7.8564229000000001</v>
      </c>
      <c r="L37" s="3">
        <v>6.5519914999999997</v>
      </c>
      <c r="M37" s="3">
        <v>6.6327981999999999</v>
      </c>
      <c r="N37" s="3"/>
      <c r="O37" s="3">
        <f t="shared" si="3"/>
        <v>0.50483475</v>
      </c>
      <c r="P37" s="3">
        <f t="shared" si="3"/>
        <v>0.77486094999999999</v>
      </c>
      <c r="Q37" s="3">
        <f t="shared" si="3"/>
        <v>0.70098057000000003</v>
      </c>
      <c r="R37" s="3">
        <f t="shared" si="3"/>
        <v>0.74178404999999992</v>
      </c>
      <c r="S37" s="3">
        <f t="shared" si="3"/>
        <v>0.78564228999999997</v>
      </c>
      <c r="T37" s="3">
        <f t="shared" si="3"/>
        <v>0.65519914999999995</v>
      </c>
      <c r="U37" s="3">
        <f t="shared" si="3"/>
        <v>0.66327981999999996</v>
      </c>
    </row>
    <row r="38" spans="1:21" x14ac:dyDescent="0.35">
      <c r="A38" t="s">
        <v>12</v>
      </c>
      <c r="B38" s="43" t="s">
        <v>12</v>
      </c>
      <c r="C38" s="42">
        <f t="shared" si="1"/>
        <v>0.68955481666666663</v>
      </c>
      <c r="D38" s="42">
        <f t="shared" si="2"/>
        <v>0.57795101999999998</v>
      </c>
      <c r="G38" s="3">
        <v>6.3212165999999996</v>
      </c>
      <c r="H38" s="3">
        <v>7.1931380999999996</v>
      </c>
      <c r="I38" s="3">
        <v>7.1722897999999997</v>
      </c>
      <c r="J38" s="3">
        <v>7.0058474999999998</v>
      </c>
      <c r="K38" s="3">
        <v>6.8042245000000001</v>
      </c>
      <c r="L38" s="3">
        <v>5.4160633000000002</v>
      </c>
      <c r="M38" s="3">
        <v>3.8919055</v>
      </c>
      <c r="N38" s="3"/>
      <c r="O38" s="3">
        <f t="shared" si="3"/>
        <v>0.63212165999999992</v>
      </c>
      <c r="P38" s="3">
        <f t="shared" si="3"/>
        <v>0.71931380999999994</v>
      </c>
      <c r="Q38" s="3">
        <f t="shared" si="3"/>
        <v>0.71722898000000002</v>
      </c>
      <c r="R38" s="3">
        <f t="shared" si="3"/>
        <v>0.70058474999999998</v>
      </c>
      <c r="S38" s="3">
        <f t="shared" si="3"/>
        <v>0.68042245000000001</v>
      </c>
      <c r="T38" s="3">
        <f t="shared" si="3"/>
        <v>0.54160633000000002</v>
      </c>
      <c r="U38" s="3">
        <f t="shared" si="3"/>
        <v>0.38919055000000002</v>
      </c>
    </row>
    <row r="39" spans="1:21" x14ac:dyDescent="0.35">
      <c r="A39" t="s">
        <v>59</v>
      </c>
      <c r="B39" s="43" t="s">
        <v>91</v>
      </c>
      <c r="C39" s="42">
        <f t="shared" si="1"/>
        <v>0.72046913999999995</v>
      </c>
      <c r="D39" s="42">
        <f t="shared" si="2"/>
        <v>0.82888816500000007</v>
      </c>
      <c r="G39" s="3">
        <v>6.3798045999999999</v>
      </c>
      <c r="H39" s="3">
        <v>6.8070550000000001</v>
      </c>
      <c r="I39" s="3">
        <v>8.4272145999999992</v>
      </c>
      <c r="J39" s="3">
        <v>8.8640871000000008</v>
      </c>
      <c r="K39" s="3">
        <v>8.5081530000000001</v>
      </c>
      <c r="L39" s="3">
        <v>8.5664148000000004</v>
      </c>
      <c r="M39" s="3">
        <v>7.2168716999999996</v>
      </c>
      <c r="N39" s="3"/>
      <c r="O39" s="3">
        <f t="shared" si="3"/>
        <v>0.63798045999999997</v>
      </c>
      <c r="P39" s="3">
        <f t="shared" si="3"/>
        <v>0.68070549999999996</v>
      </c>
      <c r="Q39" s="3">
        <f t="shared" si="3"/>
        <v>0.84272145999999992</v>
      </c>
      <c r="R39" s="3">
        <f t="shared" si="3"/>
        <v>0.8864087100000001</v>
      </c>
      <c r="S39" s="3">
        <f t="shared" si="3"/>
        <v>0.85081530000000005</v>
      </c>
      <c r="T39" s="3">
        <f t="shared" si="3"/>
        <v>0.85664148000000007</v>
      </c>
      <c r="U39" s="3">
        <f t="shared" si="3"/>
        <v>0.72168716999999993</v>
      </c>
    </row>
    <row r="40" spans="1:21" x14ac:dyDescent="0.35">
      <c r="A40" t="s">
        <v>49</v>
      </c>
      <c r="B40" s="43" t="s">
        <v>31</v>
      </c>
      <c r="C40" s="42">
        <f t="shared" si="1"/>
        <v>0.20531381999999998</v>
      </c>
      <c r="D40" s="42">
        <f t="shared" si="2"/>
        <v>0.33233198000000003</v>
      </c>
      <c r="G40" s="3">
        <v>2.0780272000000002</v>
      </c>
      <c r="H40" s="3">
        <v>1.8798081</v>
      </c>
      <c r="I40" s="3">
        <v>2.2015793000000001</v>
      </c>
      <c r="J40" s="3">
        <v>3.6749759000000002</v>
      </c>
      <c r="K40" s="3">
        <v>4.6751355999999999</v>
      </c>
      <c r="L40" s="3">
        <v>2.0475110999999999</v>
      </c>
      <c r="M40" s="3">
        <v>2.8956566000000001</v>
      </c>
      <c r="N40" s="3"/>
      <c r="O40" s="3">
        <f t="shared" si="3"/>
        <v>0.20780272000000002</v>
      </c>
      <c r="P40" s="3">
        <f t="shared" si="3"/>
        <v>0.18798081</v>
      </c>
      <c r="Q40" s="3">
        <f t="shared" si="3"/>
        <v>0.22015793</v>
      </c>
      <c r="R40" s="3">
        <f t="shared" si="3"/>
        <v>0.36749759000000004</v>
      </c>
      <c r="S40" s="3">
        <f t="shared" si="3"/>
        <v>0.46751355999999999</v>
      </c>
      <c r="T40" s="3">
        <f t="shared" si="3"/>
        <v>0.20475110999999999</v>
      </c>
      <c r="U40" s="3">
        <f t="shared" si="3"/>
        <v>0.28956566</v>
      </c>
    </row>
    <row r="41" spans="1:21" x14ac:dyDescent="0.35">
      <c r="A41" t="s">
        <v>13</v>
      </c>
      <c r="B41" s="43" t="s">
        <v>92</v>
      </c>
      <c r="C41" s="42">
        <f t="shared" si="1"/>
        <v>0.36777964666666668</v>
      </c>
      <c r="D41" s="42">
        <f t="shared" si="2"/>
        <v>0.75861810500000004</v>
      </c>
      <c r="G41" s="3">
        <v>2.7191103000000001</v>
      </c>
      <c r="H41" s="3">
        <v>5.7383471000000004</v>
      </c>
      <c r="I41" s="3">
        <v>2.5759319999999999</v>
      </c>
      <c r="J41" s="3">
        <v>8.9229736000000006</v>
      </c>
      <c r="K41" s="3">
        <v>6.9915561999999998</v>
      </c>
      <c r="L41" s="3">
        <v>8.2340212000000008</v>
      </c>
      <c r="M41" s="3">
        <v>6.1961731999999996</v>
      </c>
      <c r="N41" s="3"/>
      <c r="O41" s="3">
        <f t="shared" si="3"/>
        <v>0.27191103</v>
      </c>
      <c r="P41" s="3">
        <f t="shared" si="3"/>
        <v>0.57383471000000008</v>
      </c>
      <c r="Q41" s="3">
        <f t="shared" si="3"/>
        <v>0.25759319999999997</v>
      </c>
      <c r="R41" s="3">
        <f t="shared" si="3"/>
        <v>0.89229736000000004</v>
      </c>
      <c r="S41" s="3">
        <f t="shared" si="3"/>
        <v>0.69915561999999998</v>
      </c>
      <c r="T41" s="3">
        <f t="shared" si="3"/>
        <v>0.82340212000000013</v>
      </c>
      <c r="U41" s="3">
        <f t="shared" si="3"/>
        <v>0.61961731999999992</v>
      </c>
    </row>
    <row r="42" spans="1:21" x14ac:dyDescent="0.35">
      <c r="A42" t="s">
        <v>36</v>
      </c>
      <c r="B42" s="43" t="s">
        <v>128</v>
      </c>
      <c r="C42" s="42">
        <f t="shared" si="1"/>
        <v>0.68294596666666674</v>
      </c>
      <c r="D42" s="42">
        <f t="shared" si="2"/>
        <v>0.80413939749999996</v>
      </c>
      <c r="G42" s="3">
        <v>6.8753266000000002</v>
      </c>
      <c r="H42" s="3">
        <v>7.5830789000000003</v>
      </c>
      <c r="I42" s="3">
        <v>6.0299734999999997</v>
      </c>
      <c r="J42" s="3">
        <v>8.9997606000000001</v>
      </c>
      <c r="K42" s="3">
        <v>8.8229637000000007</v>
      </c>
      <c r="L42" s="3">
        <v>7.5621767000000002</v>
      </c>
      <c r="M42" s="3">
        <v>6.7806749000000002</v>
      </c>
      <c r="N42" s="3"/>
      <c r="O42" s="3">
        <f t="shared" si="3"/>
        <v>0.68753266000000002</v>
      </c>
      <c r="P42" s="3">
        <f t="shared" si="3"/>
        <v>0.75830788999999998</v>
      </c>
      <c r="Q42" s="3">
        <f t="shared" si="3"/>
        <v>0.60299734999999999</v>
      </c>
      <c r="R42" s="3">
        <f t="shared" si="3"/>
        <v>0.89997605999999997</v>
      </c>
      <c r="S42" s="3">
        <f t="shared" si="3"/>
        <v>0.88229637000000005</v>
      </c>
      <c r="T42" s="3">
        <f t="shared" si="3"/>
        <v>0.75621767000000006</v>
      </c>
      <c r="U42" s="3">
        <f t="shared" si="3"/>
        <v>0.67806748999999999</v>
      </c>
    </row>
    <row r="43" spans="1:21" x14ac:dyDescent="0.35">
      <c r="A43" t="s">
        <v>37</v>
      </c>
      <c r="B43" s="43" t="s">
        <v>129</v>
      </c>
      <c r="C43" s="42">
        <f t="shared" si="1"/>
        <v>0.74197918333333346</v>
      </c>
      <c r="D43" s="42">
        <f t="shared" si="2"/>
        <v>0.787429355</v>
      </c>
      <c r="G43" s="3">
        <v>7.1965026999999999</v>
      </c>
      <c r="H43" s="3">
        <v>7.6134561999999999</v>
      </c>
      <c r="I43" s="3">
        <v>7.4494166000000002</v>
      </c>
      <c r="J43" s="3">
        <v>8.7465323999999995</v>
      </c>
      <c r="K43" s="3">
        <v>8.2990636999999996</v>
      </c>
      <c r="L43" s="3">
        <v>7.7974834</v>
      </c>
      <c r="M43" s="3">
        <v>6.6540946999999999</v>
      </c>
      <c r="N43" s="3"/>
      <c r="O43" s="3">
        <f t="shared" si="3"/>
        <v>0.71965027000000004</v>
      </c>
      <c r="P43" s="3">
        <f t="shared" si="3"/>
        <v>0.76134561999999995</v>
      </c>
      <c r="Q43" s="3">
        <f t="shared" si="3"/>
        <v>0.74494166000000006</v>
      </c>
      <c r="R43" s="3">
        <f t="shared" si="3"/>
        <v>0.87465324</v>
      </c>
      <c r="S43" s="3">
        <f t="shared" si="3"/>
        <v>0.82990637</v>
      </c>
      <c r="T43" s="3">
        <f t="shared" si="3"/>
        <v>0.77974834000000004</v>
      </c>
      <c r="U43" s="3">
        <f t="shared" si="3"/>
        <v>0.66540946999999995</v>
      </c>
    </row>
    <row r="44" spans="1:21" x14ac:dyDescent="0.35">
      <c r="A44" t="s">
        <v>142</v>
      </c>
      <c r="B44" s="43" t="s">
        <v>139</v>
      </c>
      <c r="C44" s="42" t="e">
        <f t="shared" si="1"/>
        <v>#N/A</v>
      </c>
      <c r="D44" s="42" t="e">
        <f t="shared" si="2"/>
        <v>#N/A</v>
      </c>
      <c r="G44" s="3" t="s">
        <v>131</v>
      </c>
      <c r="H44" s="3" t="s">
        <v>131</v>
      </c>
      <c r="I44" s="3" t="s">
        <v>131</v>
      </c>
      <c r="J44" s="3" t="s">
        <v>131</v>
      </c>
      <c r="K44" s="3" t="s">
        <v>131</v>
      </c>
      <c r="L44" s="3" t="s">
        <v>131</v>
      </c>
      <c r="M44" s="3" t="s">
        <v>131</v>
      </c>
      <c r="N44" s="3"/>
      <c r="O44" s="3" t="str">
        <f t="shared" si="3"/>
        <v>..</v>
      </c>
      <c r="P44" s="3" t="str">
        <f t="shared" si="3"/>
        <v>..</v>
      </c>
      <c r="Q44" s="3" t="str">
        <f t="shared" si="3"/>
        <v>..</v>
      </c>
      <c r="R44" s="3" t="str">
        <f t="shared" si="3"/>
        <v>..</v>
      </c>
      <c r="S44" s="3" t="str">
        <f t="shared" si="3"/>
        <v>..</v>
      </c>
      <c r="T44" s="3" t="str">
        <f t="shared" si="3"/>
        <v>..</v>
      </c>
      <c r="U44" s="3" t="str">
        <f t="shared" si="3"/>
        <v>..</v>
      </c>
    </row>
    <row r="45" spans="1:21" x14ac:dyDescent="0.35">
      <c r="A45" t="s">
        <v>14</v>
      </c>
      <c r="B45" s="43" t="s">
        <v>93</v>
      </c>
      <c r="C45" s="42">
        <f t="shared" si="1"/>
        <v>0.81583004333333331</v>
      </c>
      <c r="D45" s="42">
        <f t="shared" si="2"/>
        <v>0.78285152750000009</v>
      </c>
      <c r="G45" s="3">
        <v>7.6373214999999997</v>
      </c>
      <c r="H45" s="3">
        <v>8.6262483999999997</v>
      </c>
      <c r="I45" s="3">
        <v>8.2113314000000006</v>
      </c>
      <c r="J45" s="3">
        <v>8.3354063000000007</v>
      </c>
      <c r="K45" s="3">
        <v>8.2121247999999998</v>
      </c>
      <c r="L45" s="3">
        <v>7.7677369000000001</v>
      </c>
      <c r="M45" s="3">
        <v>6.9987931000000003</v>
      </c>
      <c r="N45" s="3"/>
      <c r="O45" s="3">
        <f t="shared" si="3"/>
        <v>0.76373214999999994</v>
      </c>
      <c r="P45" s="3">
        <f t="shared" si="3"/>
        <v>0.86262483999999995</v>
      </c>
      <c r="Q45" s="3">
        <f t="shared" si="3"/>
        <v>0.82113314000000004</v>
      </c>
      <c r="R45" s="3">
        <f t="shared" ref="O45:U51" si="4">IF(ISNUMBER(J45)=TRUE,R$5*(J45-R$4)/(R$3-R$4)+(1-R$5)*(1-(J45-R$4)/(R$3-R$4)),"..")</f>
        <v>0.83354063000000012</v>
      </c>
      <c r="S45" s="3">
        <f t="shared" si="4"/>
        <v>0.82121248000000002</v>
      </c>
      <c r="T45" s="3">
        <f t="shared" si="4"/>
        <v>0.77677368999999996</v>
      </c>
      <c r="U45" s="3">
        <f t="shared" si="4"/>
        <v>0.69987931000000003</v>
      </c>
    </row>
    <row r="46" spans="1:21" x14ac:dyDescent="0.35">
      <c r="A46" t="s">
        <v>15</v>
      </c>
      <c r="B46" s="43" t="s">
        <v>94</v>
      </c>
      <c r="C46" s="42">
        <f t="shared" si="1"/>
        <v>0.79181073333333341</v>
      </c>
      <c r="D46" s="42">
        <f t="shared" si="2"/>
        <v>0.81362732500000001</v>
      </c>
      <c r="G46" s="3">
        <v>7.1304803000000003</v>
      </c>
      <c r="H46" s="3">
        <v>7.9063153000000002</v>
      </c>
      <c r="I46" s="3">
        <v>8.7175264000000006</v>
      </c>
      <c r="J46" s="3">
        <v>8.6785668999999999</v>
      </c>
      <c r="K46" s="3">
        <v>8.2430219999999998</v>
      </c>
      <c r="L46" s="3">
        <v>8.6130142000000003</v>
      </c>
      <c r="M46" s="3">
        <v>7.0104898999999996</v>
      </c>
      <c r="N46" s="3"/>
      <c r="O46" s="3">
        <f t="shared" si="4"/>
        <v>0.71304803000000005</v>
      </c>
      <c r="P46" s="3">
        <f t="shared" si="4"/>
        <v>0.79063152999999997</v>
      </c>
      <c r="Q46" s="3">
        <f t="shared" si="4"/>
        <v>0.87175264000000008</v>
      </c>
      <c r="R46" s="3">
        <f t="shared" si="4"/>
        <v>0.86785668999999999</v>
      </c>
      <c r="S46" s="3">
        <f t="shared" si="4"/>
        <v>0.82430219999999998</v>
      </c>
      <c r="T46" s="3">
        <f t="shared" si="4"/>
        <v>0.86130141999999998</v>
      </c>
      <c r="U46" s="3">
        <f t="shared" si="4"/>
        <v>0.70104898999999998</v>
      </c>
    </row>
    <row r="47" spans="1:21" x14ac:dyDescent="0.35">
      <c r="A47" t="s">
        <v>50</v>
      </c>
      <c r="B47" t="s">
        <v>32</v>
      </c>
      <c r="C47" s="42">
        <f t="shared" si="1"/>
        <v>0.64413670000000001</v>
      </c>
      <c r="D47" s="42">
        <f t="shared" si="2"/>
        <v>0.70838725750000009</v>
      </c>
      <c r="F47" s="3"/>
      <c r="G47" s="3">
        <v>6.4603944000000002</v>
      </c>
      <c r="H47" s="3">
        <v>7.0801349</v>
      </c>
      <c r="I47" s="3">
        <v>5.7835717000000004</v>
      </c>
      <c r="J47" s="3">
        <v>8.6493502000000007</v>
      </c>
      <c r="K47" s="3">
        <v>7.4669447</v>
      </c>
      <c r="L47" s="3">
        <v>6.4290295000000004</v>
      </c>
      <c r="M47" s="3">
        <v>5.7901658999999999</v>
      </c>
      <c r="O47" s="3">
        <f t="shared" si="4"/>
        <v>0.64603944000000002</v>
      </c>
      <c r="P47" s="3">
        <f t="shared" si="4"/>
        <v>0.70801349000000002</v>
      </c>
      <c r="Q47" s="3">
        <f t="shared" si="4"/>
        <v>0.57835717000000009</v>
      </c>
      <c r="R47" s="3">
        <f t="shared" si="4"/>
        <v>0.86493502000000011</v>
      </c>
      <c r="S47" s="3">
        <f t="shared" si="4"/>
        <v>0.74669447</v>
      </c>
      <c r="T47" s="3">
        <f t="shared" si="4"/>
        <v>0.64290295000000008</v>
      </c>
      <c r="U47" s="3">
        <f t="shared" si="4"/>
        <v>0.57901658999999994</v>
      </c>
    </row>
    <row r="48" spans="1:21" x14ac:dyDescent="0.35">
      <c r="A48" t="s">
        <v>51</v>
      </c>
      <c r="B48" t="s">
        <v>33</v>
      </c>
      <c r="C48" s="42">
        <f t="shared" si="1"/>
        <v>0.53860405333333328</v>
      </c>
      <c r="D48" s="42">
        <f t="shared" si="2"/>
        <v>0.47443051999999997</v>
      </c>
      <c r="G48" s="3">
        <v>5.6843915000000003</v>
      </c>
      <c r="H48" s="3">
        <v>4.9767074999999998</v>
      </c>
      <c r="I48" s="3">
        <v>5.4970226000000002</v>
      </c>
      <c r="J48" s="3">
        <v>6.5108328000000002</v>
      </c>
      <c r="K48" s="3">
        <v>4.2479167000000002</v>
      </c>
      <c r="L48" s="3">
        <v>4.5296387999999999</v>
      </c>
      <c r="M48" s="3">
        <v>3.6888325000000002</v>
      </c>
      <c r="O48" s="3">
        <f t="shared" si="4"/>
        <v>0.56843915</v>
      </c>
      <c r="P48" s="3">
        <f t="shared" si="4"/>
        <v>0.49767075</v>
      </c>
      <c r="Q48" s="3">
        <f t="shared" si="4"/>
        <v>0.54970226</v>
      </c>
      <c r="R48" s="3">
        <f t="shared" si="4"/>
        <v>0.65108328000000004</v>
      </c>
      <c r="S48" s="3">
        <f t="shared" si="4"/>
        <v>0.42479167000000001</v>
      </c>
      <c r="T48" s="3">
        <f t="shared" si="4"/>
        <v>0.45296387999999999</v>
      </c>
      <c r="U48" s="3">
        <f t="shared" si="4"/>
        <v>0.36888325</v>
      </c>
    </row>
    <row r="49" spans="1:21" x14ac:dyDescent="0.35">
      <c r="A49" t="s">
        <v>16</v>
      </c>
      <c r="B49" t="s">
        <v>95</v>
      </c>
      <c r="C49" s="42">
        <f t="shared" si="1"/>
        <v>0.63760773999999998</v>
      </c>
      <c r="D49" s="42">
        <f t="shared" si="2"/>
        <v>0.68333777000000007</v>
      </c>
      <c r="G49" s="3">
        <v>6.3356985999999997</v>
      </c>
      <c r="H49" s="3">
        <v>6.4164561999999998</v>
      </c>
      <c r="I49" s="3" t="s">
        <v>131</v>
      </c>
      <c r="J49" s="3">
        <v>7.7872753000000001</v>
      </c>
      <c r="K49" s="3">
        <v>7.1896996</v>
      </c>
      <c r="L49" s="3">
        <v>7.1961297999999996</v>
      </c>
      <c r="M49" s="3">
        <v>5.1604061000000003</v>
      </c>
      <c r="O49" s="3">
        <f t="shared" si="4"/>
        <v>0.63356985999999993</v>
      </c>
      <c r="P49" s="3">
        <f t="shared" si="4"/>
        <v>0.64164562000000003</v>
      </c>
      <c r="Q49" s="3" t="str">
        <f t="shared" si="4"/>
        <v>..</v>
      </c>
      <c r="R49" s="3">
        <f t="shared" si="4"/>
        <v>0.77872753000000006</v>
      </c>
      <c r="S49" s="3">
        <f t="shared" si="4"/>
        <v>0.71896996000000002</v>
      </c>
      <c r="T49" s="3">
        <f t="shared" si="4"/>
        <v>0.71961297999999996</v>
      </c>
      <c r="U49" s="3">
        <f t="shared" si="4"/>
        <v>0.51604061000000001</v>
      </c>
    </row>
    <row r="50" spans="1:21" x14ac:dyDescent="0.35">
      <c r="A50" t="s">
        <v>38</v>
      </c>
      <c r="B50" t="s">
        <v>130</v>
      </c>
      <c r="C50" s="42">
        <f t="shared" si="1"/>
        <v>0.31453112</v>
      </c>
      <c r="D50" s="42">
        <f t="shared" si="2"/>
        <v>0.31828578000000002</v>
      </c>
      <c r="G50" s="3">
        <v>3.1576437999999998</v>
      </c>
      <c r="H50" s="3">
        <v>2.9304934</v>
      </c>
      <c r="I50" s="3">
        <v>3.3477964</v>
      </c>
      <c r="J50" s="3">
        <v>3.7776901999999999</v>
      </c>
      <c r="K50" s="3">
        <v>2.7858347999999999</v>
      </c>
      <c r="L50" s="3">
        <v>2.7816318999999998</v>
      </c>
      <c r="M50" s="3">
        <v>3.3862743000000002</v>
      </c>
      <c r="O50" s="3">
        <f t="shared" si="4"/>
        <v>0.31576437999999996</v>
      </c>
      <c r="P50" s="3">
        <f t="shared" si="4"/>
        <v>0.29304933999999999</v>
      </c>
      <c r="Q50" s="3">
        <f t="shared" si="4"/>
        <v>0.33477963999999999</v>
      </c>
      <c r="R50" s="3">
        <f t="shared" si="4"/>
        <v>0.37776902000000001</v>
      </c>
      <c r="S50" s="3">
        <f t="shared" si="4"/>
        <v>0.27858347999999999</v>
      </c>
      <c r="T50" s="3">
        <f t="shared" si="4"/>
        <v>0.27816319</v>
      </c>
      <c r="U50" s="3">
        <f t="shared" si="4"/>
        <v>0.33862743000000001</v>
      </c>
    </row>
    <row r="51" spans="1:21" x14ac:dyDescent="0.35">
      <c r="A51" t="s">
        <v>19</v>
      </c>
      <c r="B51" t="s">
        <v>20</v>
      </c>
      <c r="C51" s="42">
        <f t="shared" si="1"/>
        <v>0.30363210666666668</v>
      </c>
      <c r="D51" s="42">
        <f t="shared" si="2"/>
        <v>0.51542387749999996</v>
      </c>
      <c r="G51" s="3">
        <v>2.8395220999999999</v>
      </c>
      <c r="H51" s="3">
        <v>2.9944674999999998</v>
      </c>
      <c r="I51" s="3">
        <v>3.2749736</v>
      </c>
      <c r="J51" s="3">
        <v>6.3975749000000004</v>
      </c>
      <c r="K51" s="3">
        <v>6.4850922000000004</v>
      </c>
      <c r="L51" s="3">
        <v>3.7399882999999998</v>
      </c>
      <c r="M51" s="3">
        <v>3.9942997</v>
      </c>
      <c r="O51" s="3">
        <f t="shared" si="4"/>
        <v>0.28395220999999998</v>
      </c>
      <c r="P51" s="3">
        <f t="shared" si="4"/>
        <v>0.29944674999999998</v>
      </c>
      <c r="Q51" s="3">
        <f t="shared" si="4"/>
        <v>0.32749736000000002</v>
      </c>
      <c r="R51" s="3">
        <f t="shared" si="4"/>
        <v>0.63975749000000004</v>
      </c>
      <c r="S51" s="3">
        <f t="shared" si="4"/>
        <v>0.64850922</v>
      </c>
      <c r="T51" s="3">
        <f t="shared" si="4"/>
        <v>0.37399883</v>
      </c>
      <c r="U51" s="3">
        <f t="shared" si="4"/>
        <v>0.39942997000000002</v>
      </c>
    </row>
    <row r="52" spans="1:21" x14ac:dyDescent="0.35">
      <c r="B52" t="s">
        <v>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0BD5-D150-4FFD-BD4F-4B106805CC2B}">
  <dimension ref="A1:U52"/>
  <sheetViews>
    <sheetView workbookViewId="0">
      <selection activeCell="D12" sqref="D12"/>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21" width="13.1796875" customWidth="1"/>
  </cols>
  <sheetData>
    <row r="1" spans="1:21" x14ac:dyDescent="0.35">
      <c r="C1" s="1" t="s">
        <v>0</v>
      </c>
      <c r="D1" s="1"/>
      <c r="G1" s="1" t="s">
        <v>1</v>
      </c>
      <c r="H1" s="1"/>
      <c r="I1" s="1"/>
      <c r="J1" s="1"/>
      <c r="K1" s="1"/>
      <c r="L1" s="1"/>
      <c r="O1" s="1" t="s">
        <v>2</v>
      </c>
      <c r="P1" s="1"/>
      <c r="Q1" s="1"/>
      <c r="R1" s="1"/>
      <c r="S1" s="1"/>
      <c r="T1" s="1"/>
    </row>
    <row r="2" spans="1:21" s="1" customFormat="1" ht="66"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98</v>
      </c>
      <c r="D7" t="s">
        <v>99</v>
      </c>
    </row>
    <row r="8" spans="1:21" x14ac:dyDescent="0.35">
      <c r="A8" t="s">
        <v>54</v>
      </c>
      <c r="B8" s="43" t="s">
        <v>81</v>
      </c>
      <c r="C8" s="42">
        <f>IF(COUNT(O8:Q8)&gt;0,AVERAGE(O8:Q8),NA())</f>
        <v>0.83804706000000007</v>
      </c>
      <c r="D8" s="42">
        <f>IF(COUNT(R8:U8)&gt;0,AVERAGE(R8:U8),NA())</f>
        <v>0.7692948833333334</v>
      </c>
      <c r="G8" s="3">
        <v>8.3428983999999993</v>
      </c>
      <c r="H8" s="3">
        <v>8.3162222000000003</v>
      </c>
      <c r="I8" s="3">
        <v>8.4822912000000006</v>
      </c>
      <c r="J8" s="3">
        <v>7.6440349000000003</v>
      </c>
      <c r="K8" s="3" t="s">
        <v>131</v>
      </c>
      <c r="L8" s="3">
        <v>9.1013718000000008</v>
      </c>
      <c r="M8" s="3">
        <v>6.3334397999999998</v>
      </c>
      <c r="N8" s="3"/>
      <c r="O8" s="3">
        <f t="shared" ref="O8:U8" si="0">IF(ISNUMBER(G8)=TRUE,O$5*(G8-O$4)/(O$3-O$4)+(1-O$5)*(1-(G8-O$4)/(O$3-O$4)),"..")</f>
        <v>0.83428983999999995</v>
      </c>
      <c r="P8" s="3">
        <f t="shared" si="0"/>
        <v>0.83162222000000008</v>
      </c>
      <c r="Q8" s="3">
        <f t="shared" si="0"/>
        <v>0.84822912000000006</v>
      </c>
      <c r="R8" s="3">
        <f t="shared" si="0"/>
        <v>0.76440349000000007</v>
      </c>
      <c r="S8" s="3" t="str">
        <f t="shared" si="0"/>
        <v>..</v>
      </c>
      <c r="T8" s="3">
        <f t="shared" si="0"/>
        <v>0.9101371800000001</v>
      </c>
      <c r="U8" s="3">
        <f t="shared" si="0"/>
        <v>0.63334398000000003</v>
      </c>
    </row>
    <row r="9" spans="1:21" x14ac:dyDescent="0.35">
      <c r="A9" t="s">
        <v>39</v>
      </c>
      <c r="B9" s="43" t="s">
        <v>21</v>
      </c>
      <c r="C9" s="42">
        <f t="shared" ref="C9:C51" si="1">IF(COUNT(O9:Q9)&gt;0,AVERAGE(O9:Q9),NA())</f>
        <v>0.46967527000000003</v>
      </c>
      <c r="D9" s="42">
        <f t="shared" ref="D9:D51" si="2">IF(COUNT(R9:U9)&gt;0,AVERAGE(R9:U9),NA())</f>
        <v>0.47583437000000006</v>
      </c>
      <c r="G9" s="3">
        <v>4.3937882999999998</v>
      </c>
      <c r="H9" s="3">
        <v>4.6021304000000001</v>
      </c>
      <c r="I9" s="3">
        <v>5.0943394</v>
      </c>
      <c r="J9" s="3">
        <v>5.9424777000000004</v>
      </c>
      <c r="K9" s="3">
        <v>4.4597582999999998</v>
      </c>
      <c r="L9" s="3">
        <v>4.3285422000000002</v>
      </c>
      <c r="M9" s="3">
        <v>4.3025966000000002</v>
      </c>
      <c r="N9" s="3"/>
      <c r="O9" s="3">
        <f t="shared" ref="O9:U45" si="3">IF(ISNUMBER(G9)=TRUE,O$5*(G9-O$4)/(O$3-O$4)+(1-O$5)*(1-(G9-O$4)/(O$3-O$4)),"..")</f>
        <v>0.43937883</v>
      </c>
      <c r="P9" s="3">
        <f t="shared" si="3"/>
        <v>0.46021304000000002</v>
      </c>
      <c r="Q9" s="3">
        <f t="shared" si="3"/>
        <v>0.50943393999999997</v>
      </c>
      <c r="R9" s="3">
        <f t="shared" si="3"/>
        <v>0.59424777000000006</v>
      </c>
      <c r="S9" s="3">
        <f t="shared" si="3"/>
        <v>0.44597582999999996</v>
      </c>
      <c r="T9" s="3">
        <f t="shared" si="3"/>
        <v>0.43285422000000001</v>
      </c>
      <c r="U9" s="3">
        <f t="shared" si="3"/>
        <v>0.43025966000000004</v>
      </c>
    </row>
    <row r="10" spans="1:21" x14ac:dyDescent="0.35">
      <c r="A10" t="s">
        <v>40</v>
      </c>
      <c r="B10" s="43" t="s">
        <v>22</v>
      </c>
      <c r="C10" s="42">
        <f t="shared" si="1"/>
        <v>0.71711990000000003</v>
      </c>
      <c r="D10" s="42">
        <f t="shared" si="2"/>
        <v>0.63988133750000009</v>
      </c>
      <c r="G10" s="3">
        <v>6.2406373000000004</v>
      </c>
      <c r="H10" s="3">
        <v>7.8034334000000003</v>
      </c>
      <c r="I10" s="3">
        <v>7.4695263000000001</v>
      </c>
      <c r="J10" s="3">
        <v>8.5172357999999999</v>
      </c>
      <c r="K10" s="3">
        <v>6.3142642999999996</v>
      </c>
      <c r="L10" s="3">
        <v>5.6354017000000001</v>
      </c>
      <c r="M10" s="3">
        <v>5.1283516999999996</v>
      </c>
      <c r="N10" s="3"/>
      <c r="O10" s="3">
        <f t="shared" si="3"/>
        <v>0.62406373000000004</v>
      </c>
      <c r="P10" s="3">
        <f t="shared" si="3"/>
        <v>0.78034334000000005</v>
      </c>
      <c r="Q10" s="3">
        <f t="shared" si="3"/>
        <v>0.74695263000000001</v>
      </c>
      <c r="R10" s="3">
        <f t="shared" si="3"/>
        <v>0.85172358000000004</v>
      </c>
      <c r="S10" s="3">
        <f t="shared" si="3"/>
        <v>0.63142642999999998</v>
      </c>
      <c r="T10" s="3">
        <f t="shared" si="3"/>
        <v>0.56354017000000001</v>
      </c>
      <c r="U10" s="3">
        <f t="shared" si="3"/>
        <v>0.51283517000000001</v>
      </c>
    </row>
    <row r="11" spans="1:21" x14ac:dyDescent="0.35">
      <c r="A11" t="s">
        <v>140</v>
      </c>
      <c r="B11" s="43" t="s">
        <v>137</v>
      </c>
      <c r="C11" s="42" t="e">
        <f t="shared" si="1"/>
        <v>#N/A</v>
      </c>
      <c r="D11" s="42" t="e">
        <f t="shared" si="2"/>
        <v>#N/A</v>
      </c>
      <c r="G11" s="3" t="s">
        <v>131</v>
      </c>
      <c r="H11" s="3" t="s">
        <v>131</v>
      </c>
      <c r="I11" s="3" t="s">
        <v>131</v>
      </c>
      <c r="J11" s="3" t="s">
        <v>131</v>
      </c>
      <c r="K11" s="3" t="s">
        <v>131</v>
      </c>
      <c r="L11" s="3" t="s">
        <v>131</v>
      </c>
      <c r="M11" s="3" t="s">
        <v>131</v>
      </c>
      <c r="N11" s="3"/>
      <c r="O11" s="3" t="str">
        <f t="shared" si="3"/>
        <v>..</v>
      </c>
      <c r="P11" s="3" t="str">
        <f t="shared" si="3"/>
        <v>..</v>
      </c>
      <c r="Q11" s="3" t="str">
        <f t="shared" si="3"/>
        <v>..</v>
      </c>
      <c r="R11" s="3" t="str">
        <f t="shared" si="3"/>
        <v>..</v>
      </c>
      <c r="S11" s="3" t="str">
        <f t="shared" si="3"/>
        <v>..</v>
      </c>
      <c r="T11" s="3" t="str">
        <f t="shared" si="3"/>
        <v>..</v>
      </c>
      <c r="U11" s="3" t="str">
        <f t="shared" si="3"/>
        <v>..</v>
      </c>
    </row>
    <row r="12" spans="1:21" x14ac:dyDescent="0.35">
      <c r="A12" t="s">
        <v>41</v>
      </c>
      <c r="B12" s="43" t="s">
        <v>23</v>
      </c>
      <c r="C12" s="42">
        <f t="shared" si="1"/>
        <v>0.52490407333333333</v>
      </c>
      <c r="D12" s="42">
        <f t="shared" si="2"/>
        <v>0.32778567249999996</v>
      </c>
      <c r="G12" s="3">
        <v>4.3006310000000001</v>
      </c>
      <c r="H12" s="3">
        <v>5.6725124999999998</v>
      </c>
      <c r="I12" s="3">
        <v>5.7739786999999998</v>
      </c>
      <c r="J12" s="3">
        <v>4.6930927999999996</v>
      </c>
      <c r="K12" s="3">
        <v>2.5170653000000001</v>
      </c>
      <c r="L12" s="3">
        <v>2.9299200000000001</v>
      </c>
      <c r="M12" s="3">
        <v>2.9713487999999999</v>
      </c>
      <c r="N12" s="3"/>
      <c r="O12" s="3">
        <f t="shared" si="3"/>
        <v>0.43006310000000003</v>
      </c>
      <c r="P12" s="3">
        <f t="shared" si="3"/>
        <v>0.56725124999999998</v>
      </c>
      <c r="Q12" s="3">
        <f t="shared" si="3"/>
        <v>0.57739786999999998</v>
      </c>
      <c r="R12" s="3">
        <f t="shared" si="3"/>
        <v>0.46930927999999994</v>
      </c>
      <c r="S12" s="3">
        <f t="shared" si="3"/>
        <v>0.25170652999999998</v>
      </c>
      <c r="T12" s="3">
        <f t="shared" si="3"/>
        <v>0.29299200000000003</v>
      </c>
      <c r="U12" s="3">
        <f t="shared" si="3"/>
        <v>0.29713487999999999</v>
      </c>
    </row>
    <row r="13" spans="1:21" x14ac:dyDescent="0.35">
      <c r="A13" t="s">
        <v>132</v>
      </c>
      <c r="B13" s="43" t="s">
        <v>124</v>
      </c>
      <c r="C13" s="42" t="e">
        <f t="shared" si="1"/>
        <v>#N/A</v>
      </c>
      <c r="D13" s="42" t="e">
        <f t="shared" si="2"/>
        <v>#N/A</v>
      </c>
      <c r="G13" s="3" t="s">
        <v>131</v>
      </c>
      <c r="H13" s="3" t="s">
        <v>131</v>
      </c>
      <c r="I13" s="3" t="s">
        <v>131</v>
      </c>
      <c r="J13" s="3" t="s">
        <v>131</v>
      </c>
      <c r="K13" s="3" t="s">
        <v>131</v>
      </c>
      <c r="L13" s="3" t="s">
        <v>131</v>
      </c>
      <c r="M13" s="3" t="s">
        <v>131</v>
      </c>
      <c r="N13" s="3"/>
      <c r="O13" s="3" t="str">
        <f t="shared" si="3"/>
        <v>..</v>
      </c>
      <c r="P13" s="3" t="str">
        <f t="shared" si="3"/>
        <v>..</v>
      </c>
      <c r="Q13" s="3" t="str">
        <f t="shared" si="3"/>
        <v>..</v>
      </c>
      <c r="R13" s="3" t="str">
        <f t="shared" si="3"/>
        <v>..</v>
      </c>
      <c r="S13" s="3" t="str">
        <f t="shared" si="3"/>
        <v>..</v>
      </c>
      <c r="T13" s="3" t="str">
        <f t="shared" si="3"/>
        <v>..</v>
      </c>
      <c r="U13" s="3" t="str">
        <f t="shared" si="3"/>
        <v>..</v>
      </c>
    </row>
    <row r="14" spans="1:21" x14ac:dyDescent="0.35">
      <c r="A14" t="s">
        <v>55</v>
      </c>
      <c r="B14" s="43" t="s">
        <v>82</v>
      </c>
      <c r="C14" s="42">
        <f t="shared" si="1"/>
        <v>0.78731142666666665</v>
      </c>
      <c r="D14" s="42">
        <f t="shared" si="2"/>
        <v>0.81813964750000001</v>
      </c>
      <c r="G14" s="3">
        <v>7.1373677000000004</v>
      </c>
      <c r="H14" s="3">
        <v>7.3598533000000002</v>
      </c>
      <c r="I14" s="3">
        <v>9.1221218000000004</v>
      </c>
      <c r="J14" s="3">
        <v>8.6752509999999994</v>
      </c>
      <c r="K14" s="3">
        <v>8.3560286000000001</v>
      </c>
      <c r="L14" s="3">
        <v>8.3079251999999997</v>
      </c>
      <c r="M14" s="3">
        <v>7.3863811000000004</v>
      </c>
      <c r="N14" s="3"/>
      <c r="O14" s="3">
        <f t="shared" si="3"/>
        <v>0.71373677000000002</v>
      </c>
      <c r="P14" s="3">
        <f t="shared" si="3"/>
        <v>0.73598532999999999</v>
      </c>
      <c r="Q14" s="3">
        <f t="shared" si="3"/>
        <v>0.91221218000000004</v>
      </c>
      <c r="R14" s="3">
        <f t="shared" si="3"/>
        <v>0.86752509999999994</v>
      </c>
      <c r="S14" s="3">
        <f t="shared" si="3"/>
        <v>0.83560286000000006</v>
      </c>
      <c r="T14" s="3">
        <f t="shared" si="3"/>
        <v>0.83079251999999992</v>
      </c>
      <c r="U14" s="3">
        <f t="shared" si="3"/>
        <v>0.73863811000000001</v>
      </c>
    </row>
    <row r="15" spans="1:21" x14ac:dyDescent="0.35">
      <c r="A15" t="s">
        <v>34</v>
      </c>
      <c r="B15" s="43" t="s">
        <v>136</v>
      </c>
      <c r="C15" s="42">
        <f t="shared" si="1"/>
        <v>0.57206966333333331</v>
      </c>
      <c r="D15" s="42">
        <f t="shared" si="2"/>
        <v>0.45188595749999999</v>
      </c>
      <c r="G15" s="3">
        <v>4.9688372999999997</v>
      </c>
      <c r="H15" s="3">
        <v>6.3310880999999997</v>
      </c>
      <c r="I15" s="3">
        <v>5.8621644999999996</v>
      </c>
      <c r="J15" s="3">
        <v>5.4662227999999997</v>
      </c>
      <c r="K15" s="3">
        <v>4.7009334999999997</v>
      </c>
      <c r="L15" s="3">
        <v>3.6586363</v>
      </c>
      <c r="M15" s="3">
        <v>4.2496457000000003</v>
      </c>
      <c r="N15" s="3"/>
      <c r="O15" s="3">
        <f t="shared" si="3"/>
        <v>0.49688372999999997</v>
      </c>
      <c r="P15" s="3">
        <f t="shared" si="3"/>
        <v>0.63310880999999997</v>
      </c>
      <c r="Q15" s="3">
        <f t="shared" si="3"/>
        <v>0.58621645</v>
      </c>
      <c r="R15" s="3">
        <f t="shared" si="3"/>
        <v>0.54662228000000002</v>
      </c>
      <c r="S15" s="3">
        <f t="shared" si="3"/>
        <v>0.47009334999999997</v>
      </c>
      <c r="T15" s="3">
        <f t="shared" si="3"/>
        <v>0.36586363</v>
      </c>
      <c r="U15" s="3">
        <f t="shared" si="3"/>
        <v>0.42496457000000004</v>
      </c>
    </row>
    <row r="16" spans="1:21" x14ac:dyDescent="0.35">
      <c r="A16" t="s">
        <v>10</v>
      </c>
      <c r="B16" s="43" t="s">
        <v>10</v>
      </c>
      <c r="C16" s="42">
        <f t="shared" si="1"/>
        <v>0.81919105666666658</v>
      </c>
      <c r="D16" s="42">
        <f t="shared" si="2"/>
        <v>0.78359831000000002</v>
      </c>
      <c r="G16" s="3">
        <v>7.2658620000000003</v>
      </c>
      <c r="H16" s="3">
        <v>8.0496186999999999</v>
      </c>
      <c r="I16" s="3">
        <v>9.2602510000000002</v>
      </c>
      <c r="J16" s="3">
        <v>9.5944594999999993</v>
      </c>
      <c r="K16" s="3" t="s">
        <v>131</v>
      </c>
      <c r="L16" s="3">
        <v>8.1819161999999999</v>
      </c>
      <c r="M16" s="3">
        <v>5.7315735999999999</v>
      </c>
      <c r="N16" s="3"/>
      <c r="O16" s="3">
        <f t="shared" si="3"/>
        <v>0.72658620000000007</v>
      </c>
      <c r="P16" s="3">
        <f t="shared" si="3"/>
        <v>0.80496186999999997</v>
      </c>
      <c r="Q16" s="3">
        <f t="shared" si="3"/>
        <v>0.92602510000000005</v>
      </c>
      <c r="R16" s="3">
        <f t="shared" si="3"/>
        <v>0.95944594999999988</v>
      </c>
      <c r="S16" s="3" t="str">
        <f t="shared" si="3"/>
        <v>..</v>
      </c>
      <c r="T16" s="3">
        <f t="shared" si="3"/>
        <v>0.81819162000000001</v>
      </c>
      <c r="U16" s="3">
        <f t="shared" si="3"/>
        <v>0.57315735999999995</v>
      </c>
    </row>
    <row r="17" spans="1:21" x14ac:dyDescent="0.35">
      <c r="A17" t="s">
        <v>56</v>
      </c>
      <c r="B17" s="43" t="s">
        <v>79</v>
      </c>
      <c r="C17" s="42">
        <f t="shared" si="1"/>
        <v>0.45241826666666674</v>
      </c>
      <c r="D17" s="42">
        <f t="shared" si="2"/>
        <v>0.70830033999999997</v>
      </c>
      <c r="G17" s="3">
        <v>4.1268826000000001</v>
      </c>
      <c r="H17" s="3">
        <v>5.2598881999999998</v>
      </c>
      <c r="I17" s="3">
        <v>4.1857772000000004</v>
      </c>
      <c r="J17" s="3">
        <v>8.6788129999999999</v>
      </c>
      <c r="K17" s="3">
        <v>7.9316725999999997</v>
      </c>
      <c r="L17" s="3">
        <v>6.0371847000000001</v>
      </c>
      <c r="M17" s="3">
        <v>5.6843433000000001</v>
      </c>
      <c r="N17" s="3"/>
      <c r="O17" s="3">
        <f t="shared" si="3"/>
        <v>0.41268826000000003</v>
      </c>
      <c r="P17" s="3">
        <f t="shared" si="3"/>
        <v>0.52598882000000002</v>
      </c>
      <c r="Q17" s="3">
        <f t="shared" si="3"/>
        <v>0.41857772000000004</v>
      </c>
      <c r="R17" s="3">
        <f t="shared" si="3"/>
        <v>0.86788129999999997</v>
      </c>
      <c r="S17" s="3">
        <f t="shared" si="3"/>
        <v>0.79316725999999993</v>
      </c>
      <c r="T17" s="3">
        <f t="shared" si="3"/>
        <v>0.60371847000000001</v>
      </c>
      <c r="U17" s="3">
        <f t="shared" si="3"/>
        <v>0.56843432999999999</v>
      </c>
    </row>
    <row r="18" spans="1:21" x14ac:dyDescent="0.35">
      <c r="A18" t="s">
        <v>131</v>
      </c>
      <c r="B18" s="43" t="s">
        <v>83</v>
      </c>
      <c r="C18" s="42">
        <f t="shared" si="1"/>
        <v>0.70500598000000003</v>
      </c>
      <c r="D18" s="42">
        <f t="shared" si="2"/>
        <v>0.77935529999999997</v>
      </c>
      <c r="G18" s="3">
        <v>5.9287481</v>
      </c>
      <c r="H18" s="3">
        <v>7.1401028999999996</v>
      </c>
      <c r="I18" s="3">
        <v>8.0813284000000003</v>
      </c>
      <c r="J18" s="3">
        <v>9.7373705000000008</v>
      </c>
      <c r="K18" s="3">
        <v>8.1919222000000005</v>
      </c>
      <c r="L18" s="3">
        <v>6.4072642000000002</v>
      </c>
      <c r="M18" s="3">
        <v>6.8376551000000001</v>
      </c>
      <c r="N18" s="3"/>
      <c r="O18" s="3">
        <f t="shared" si="3"/>
        <v>0.59287480999999997</v>
      </c>
      <c r="P18" s="3">
        <f t="shared" si="3"/>
        <v>0.71401028999999994</v>
      </c>
      <c r="Q18" s="3">
        <f t="shared" si="3"/>
        <v>0.80813284000000007</v>
      </c>
      <c r="R18" s="3">
        <f t="shared" si="3"/>
        <v>0.9737370500000001</v>
      </c>
      <c r="S18" s="3">
        <f t="shared" si="3"/>
        <v>0.81919222000000003</v>
      </c>
      <c r="T18" s="3">
        <f t="shared" si="3"/>
        <v>0.64072642000000002</v>
      </c>
      <c r="U18" s="3">
        <f t="shared" si="3"/>
        <v>0.68376550999999997</v>
      </c>
    </row>
    <row r="19" spans="1:21" x14ac:dyDescent="0.35">
      <c r="A19" t="s">
        <v>57</v>
      </c>
      <c r="B19" s="43" t="s">
        <v>84</v>
      </c>
      <c r="C19" s="42">
        <f t="shared" si="1"/>
        <v>0.80375103666666659</v>
      </c>
      <c r="D19" s="42">
        <f t="shared" si="2"/>
        <v>0.79343668249999999</v>
      </c>
      <c r="G19" s="3">
        <v>7.7323545999999999</v>
      </c>
      <c r="H19" s="3">
        <v>8.1050863</v>
      </c>
      <c r="I19" s="3">
        <v>8.2750901999999993</v>
      </c>
      <c r="J19" s="3">
        <v>8.9142264999999998</v>
      </c>
      <c r="K19" s="3">
        <v>7.8711571999999999</v>
      </c>
      <c r="L19" s="3">
        <v>7.4910721999999996</v>
      </c>
      <c r="M19" s="3">
        <v>7.4610114000000003</v>
      </c>
      <c r="N19" s="3"/>
      <c r="O19" s="3">
        <f t="shared" si="3"/>
        <v>0.77323545999999999</v>
      </c>
      <c r="P19" s="3">
        <f t="shared" si="3"/>
        <v>0.81050862999999995</v>
      </c>
      <c r="Q19" s="3">
        <f t="shared" si="3"/>
        <v>0.82750901999999993</v>
      </c>
      <c r="R19" s="3">
        <f t="shared" si="3"/>
        <v>0.89142264999999998</v>
      </c>
      <c r="S19" s="3">
        <f t="shared" si="3"/>
        <v>0.78711571999999996</v>
      </c>
      <c r="T19" s="3">
        <f t="shared" si="3"/>
        <v>0.74910721999999996</v>
      </c>
      <c r="U19" s="3">
        <f t="shared" si="3"/>
        <v>0.74610114000000005</v>
      </c>
    </row>
    <row r="20" spans="1:21" x14ac:dyDescent="0.35">
      <c r="A20" t="s">
        <v>35</v>
      </c>
      <c r="B20" s="43" t="s">
        <v>125</v>
      </c>
      <c r="C20" s="42">
        <f t="shared" si="1"/>
        <v>0.43390636666666671</v>
      </c>
      <c r="D20" s="42">
        <f t="shared" si="2"/>
        <v>0.58302307500000006</v>
      </c>
      <c r="G20" s="3">
        <v>4.5746855999999996</v>
      </c>
      <c r="H20" s="3">
        <v>3.9971166</v>
      </c>
      <c r="I20" s="3">
        <v>4.4453887999999999</v>
      </c>
      <c r="J20" s="3">
        <v>7.6611662000000003</v>
      </c>
      <c r="K20" s="3">
        <v>8.5708389</v>
      </c>
      <c r="L20" s="3">
        <v>2.6280261999999999</v>
      </c>
      <c r="M20" s="3">
        <v>4.4608917000000003</v>
      </c>
      <c r="N20" s="3"/>
      <c r="O20" s="3">
        <f t="shared" si="3"/>
        <v>0.45746855999999997</v>
      </c>
      <c r="P20" s="3">
        <f t="shared" si="3"/>
        <v>0.39971166000000002</v>
      </c>
      <c r="Q20" s="3">
        <f t="shared" si="3"/>
        <v>0.44453887999999997</v>
      </c>
      <c r="R20" s="3">
        <f t="shared" si="3"/>
        <v>0.76611662000000003</v>
      </c>
      <c r="S20" s="3">
        <f t="shared" si="3"/>
        <v>0.85708388999999996</v>
      </c>
      <c r="T20" s="3">
        <f t="shared" si="3"/>
        <v>0.26280261999999999</v>
      </c>
      <c r="U20" s="3">
        <f t="shared" si="3"/>
        <v>0.44608917000000003</v>
      </c>
    </row>
    <row r="21" spans="1:21" x14ac:dyDescent="0.35">
      <c r="A21" t="s">
        <v>133</v>
      </c>
      <c r="B21" s="43" t="s">
        <v>126</v>
      </c>
      <c r="C21" s="42" t="e">
        <f t="shared" si="1"/>
        <v>#N/A</v>
      </c>
      <c r="D21" s="42" t="e">
        <f t="shared" si="2"/>
        <v>#N/A</v>
      </c>
      <c r="G21" s="3" t="s">
        <v>131</v>
      </c>
      <c r="H21" s="3" t="s">
        <v>131</v>
      </c>
      <c r="I21" s="3" t="s">
        <v>131</v>
      </c>
      <c r="J21" s="3" t="s">
        <v>131</v>
      </c>
      <c r="K21" s="3" t="s">
        <v>131</v>
      </c>
      <c r="L21" s="3" t="s">
        <v>131</v>
      </c>
      <c r="M21" s="3" t="s">
        <v>131</v>
      </c>
      <c r="N21" s="3"/>
      <c r="O21" s="3" t="str">
        <f t="shared" si="3"/>
        <v>..</v>
      </c>
      <c r="P21" s="3" t="str">
        <f t="shared" si="3"/>
        <v>..</v>
      </c>
      <c r="Q21" s="3" t="str">
        <f t="shared" si="3"/>
        <v>..</v>
      </c>
      <c r="R21" s="3" t="str">
        <f t="shared" si="3"/>
        <v>..</v>
      </c>
      <c r="S21" s="3" t="str">
        <f t="shared" si="3"/>
        <v>..</v>
      </c>
      <c r="T21" s="3" t="str">
        <f t="shared" si="3"/>
        <v>..</v>
      </c>
      <c r="U21" s="3" t="str">
        <f t="shared" si="3"/>
        <v>..</v>
      </c>
    </row>
    <row r="22" spans="1:21" x14ac:dyDescent="0.35">
      <c r="A22" t="s">
        <v>42</v>
      </c>
      <c r="B22" s="43" t="s">
        <v>24</v>
      </c>
      <c r="C22" s="42">
        <f t="shared" si="1"/>
        <v>0.40689778999999998</v>
      </c>
      <c r="D22" s="42">
        <f t="shared" si="2"/>
        <v>0.59669284749999996</v>
      </c>
      <c r="G22" s="3">
        <v>3.5442364</v>
      </c>
      <c r="H22" s="3">
        <v>4.7359628999999996</v>
      </c>
      <c r="I22" s="3">
        <v>3.9267344</v>
      </c>
      <c r="J22" s="3">
        <v>6.4008284</v>
      </c>
      <c r="K22" s="3">
        <v>8.0487900000000003</v>
      </c>
      <c r="L22" s="3">
        <v>3.5707849999999999</v>
      </c>
      <c r="M22" s="3">
        <v>5.8473104999999999</v>
      </c>
      <c r="N22" s="3"/>
      <c r="O22" s="3">
        <f t="shared" si="3"/>
        <v>0.35442363999999998</v>
      </c>
      <c r="P22" s="3">
        <f t="shared" si="3"/>
        <v>0.47359628999999998</v>
      </c>
      <c r="Q22" s="3">
        <f t="shared" si="3"/>
        <v>0.39267343999999998</v>
      </c>
      <c r="R22" s="3">
        <f t="shared" si="3"/>
        <v>0.64008284000000004</v>
      </c>
      <c r="S22" s="3">
        <f t="shared" si="3"/>
        <v>0.80487900000000001</v>
      </c>
      <c r="T22" s="3">
        <f t="shared" si="3"/>
        <v>0.35707849999999997</v>
      </c>
      <c r="U22" s="3">
        <f t="shared" si="3"/>
        <v>0.58473105000000003</v>
      </c>
    </row>
    <row r="23" spans="1:21" x14ac:dyDescent="0.35">
      <c r="A23" t="s">
        <v>43</v>
      </c>
      <c r="B23" s="43" t="s">
        <v>25</v>
      </c>
      <c r="C23" s="42">
        <f t="shared" si="1"/>
        <v>0.32354199333333339</v>
      </c>
      <c r="D23" s="42">
        <f t="shared" si="2"/>
        <v>0.46633148250000001</v>
      </c>
      <c r="G23" s="3">
        <v>3.1359015000000001</v>
      </c>
      <c r="H23" s="3">
        <v>3.2625232</v>
      </c>
      <c r="I23" s="3">
        <v>3.3078351000000001</v>
      </c>
      <c r="J23" s="3">
        <v>6.2272147999999996</v>
      </c>
      <c r="K23" s="3">
        <v>6.6383333000000002</v>
      </c>
      <c r="L23" s="3">
        <v>2.5920898999999999</v>
      </c>
      <c r="M23" s="3">
        <v>3.1956213</v>
      </c>
      <c r="N23" s="3"/>
      <c r="O23" s="3">
        <f t="shared" si="3"/>
        <v>0.31359015000000001</v>
      </c>
      <c r="P23" s="3">
        <f t="shared" si="3"/>
        <v>0.32625231999999998</v>
      </c>
      <c r="Q23" s="3">
        <f t="shared" si="3"/>
        <v>0.33078351</v>
      </c>
      <c r="R23" s="3">
        <f t="shared" si="3"/>
        <v>0.62272147999999994</v>
      </c>
      <c r="S23" s="3">
        <f t="shared" si="3"/>
        <v>0.66383333</v>
      </c>
      <c r="T23" s="3">
        <f t="shared" si="3"/>
        <v>0.25920898999999997</v>
      </c>
      <c r="U23" s="3">
        <f t="shared" si="3"/>
        <v>0.31956213</v>
      </c>
    </row>
    <row r="24" spans="1:21" x14ac:dyDescent="0.35">
      <c r="A24" t="s">
        <v>8</v>
      </c>
      <c r="B24" s="43" t="s">
        <v>85</v>
      </c>
      <c r="C24" s="42">
        <f t="shared" si="1"/>
        <v>0.70771384333333331</v>
      </c>
      <c r="D24" s="42">
        <f t="shared" si="2"/>
        <v>0.73190301499999999</v>
      </c>
      <c r="G24" s="3">
        <v>6.4050383999999996</v>
      </c>
      <c r="H24" s="3">
        <v>7.0320473000000003</v>
      </c>
      <c r="I24" s="3">
        <v>7.7943296000000002</v>
      </c>
      <c r="J24" s="3">
        <v>8.7119731999999992</v>
      </c>
      <c r="K24" s="3">
        <v>7.0068707000000003</v>
      </c>
      <c r="L24" s="3">
        <v>6.7103647999999998</v>
      </c>
      <c r="M24" s="3">
        <v>6.8469119000000003</v>
      </c>
      <c r="N24" s="3"/>
      <c r="O24" s="3">
        <f t="shared" si="3"/>
        <v>0.64050383999999994</v>
      </c>
      <c r="P24" s="3">
        <f t="shared" si="3"/>
        <v>0.70320473000000006</v>
      </c>
      <c r="Q24" s="3">
        <f t="shared" si="3"/>
        <v>0.77943296000000006</v>
      </c>
      <c r="R24" s="3">
        <f t="shared" si="3"/>
        <v>0.87119731999999994</v>
      </c>
      <c r="S24" s="3">
        <f t="shared" si="3"/>
        <v>0.70068707000000008</v>
      </c>
      <c r="T24" s="3">
        <f t="shared" si="3"/>
        <v>0.67103647999999994</v>
      </c>
      <c r="U24" s="3">
        <f t="shared" si="3"/>
        <v>0.68469119000000001</v>
      </c>
    </row>
    <row r="25" spans="1:21" x14ac:dyDescent="0.35">
      <c r="A25" t="s">
        <v>17</v>
      </c>
      <c r="B25" s="43" t="s">
        <v>127</v>
      </c>
      <c r="C25" s="42">
        <f t="shared" si="1"/>
        <v>0.52259597666666668</v>
      </c>
      <c r="D25" s="42">
        <f t="shared" si="2"/>
        <v>0.64952575000000001</v>
      </c>
      <c r="G25" s="3">
        <v>4.2554015999999999</v>
      </c>
      <c r="H25" s="3">
        <v>5.2466583</v>
      </c>
      <c r="I25" s="3">
        <v>6.1758194</v>
      </c>
      <c r="J25" s="3">
        <v>8.3783369000000008</v>
      </c>
      <c r="K25" s="3">
        <v>7.7669907</v>
      </c>
      <c r="L25" s="3">
        <v>5.0704745999999998</v>
      </c>
      <c r="M25" s="3">
        <v>4.7652277999999999</v>
      </c>
      <c r="N25" s="3"/>
      <c r="O25" s="3">
        <f t="shared" si="3"/>
        <v>0.42554016</v>
      </c>
      <c r="P25" s="3">
        <f t="shared" si="3"/>
        <v>0.52466583</v>
      </c>
      <c r="Q25" s="3">
        <f t="shared" si="3"/>
        <v>0.61758194</v>
      </c>
      <c r="R25" s="3">
        <f t="shared" si="3"/>
        <v>0.83783369000000008</v>
      </c>
      <c r="S25" s="3">
        <f t="shared" si="3"/>
        <v>0.77669907000000005</v>
      </c>
      <c r="T25" s="3">
        <f t="shared" si="3"/>
        <v>0.50704746000000001</v>
      </c>
      <c r="U25" s="3">
        <f t="shared" si="3"/>
        <v>0.47652277999999998</v>
      </c>
    </row>
    <row r="26" spans="1:21" x14ac:dyDescent="0.35">
      <c r="A26" t="s">
        <v>44</v>
      </c>
      <c r="B26" s="43" t="s">
        <v>26</v>
      </c>
      <c r="C26" s="42">
        <f t="shared" si="1"/>
        <v>0.46679250333333333</v>
      </c>
      <c r="D26" s="42">
        <f t="shared" si="2"/>
        <v>0.5327737575</v>
      </c>
      <c r="G26" s="3">
        <v>4.4440751000000001</v>
      </c>
      <c r="H26" s="3">
        <v>4.6068454000000001</v>
      </c>
      <c r="I26" s="3">
        <v>4.9528546000000002</v>
      </c>
      <c r="J26" s="3">
        <v>6.8212904999999999</v>
      </c>
      <c r="K26" s="3">
        <v>5.9896259000000001</v>
      </c>
      <c r="L26" s="3">
        <v>3.4848756999999999</v>
      </c>
      <c r="M26" s="3">
        <v>5.0151582000000001</v>
      </c>
      <c r="N26" s="3"/>
      <c r="O26" s="3">
        <f t="shared" si="3"/>
        <v>0.44440751000000001</v>
      </c>
      <c r="P26" s="3">
        <f t="shared" si="3"/>
        <v>0.46068454000000003</v>
      </c>
      <c r="Q26" s="3">
        <f t="shared" si="3"/>
        <v>0.49528546000000001</v>
      </c>
      <c r="R26" s="3">
        <f t="shared" si="3"/>
        <v>0.68212905000000001</v>
      </c>
      <c r="S26" s="3">
        <f t="shared" si="3"/>
        <v>0.59896258999999996</v>
      </c>
      <c r="T26" s="3">
        <f t="shared" si="3"/>
        <v>0.34848756999999997</v>
      </c>
      <c r="U26" s="3">
        <f t="shared" si="3"/>
        <v>0.50151582000000006</v>
      </c>
    </row>
    <row r="27" spans="1:21" x14ac:dyDescent="0.35">
      <c r="A27" t="s">
        <v>45</v>
      </c>
      <c r="B27" s="43" t="s">
        <v>27</v>
      </c>
      <c r="C27" s="42">
        <f t="shared" si="1"/>
        <v>0.61208585000000004</v>
      </c>
      <c r="D27" s="42">
        <f t="shared" si="2"/>
        <v>0.61435197499999994</v>
      </c>
      <c r="G27" s="3">
        <v>5.4190683000000002</v>
      </c>
      <c r="H27" s="3">
        <v>6.6399198000000004</v>
      </c>
      <c r="I27" s="3">
        <v>6.3035873999999996</v>
      </c>
      <c r="J27" s="3">
        <v>7.6112418000000002</v>
      </c>
      <c r="K27" s="3">
        <v>6.6880527000000001</v>
      </c>
      <c r="L27" s="3">
        <v>5.6917872000000003</v>
      </c>
      <c r="M27" s="3">
        <v>4.5829972999999997</v>
      </c>
      <c r="N27" s="3"/>
      <c r="O27" s="3">
        <f t="shared" si="3"/>
        <v>0.54190683000000006</v>
      </c>
      <c r="P27" s="3">
        <f t="shared" si="3"/>
        <v>0.66399198000000004</v>
      </c>
      <c r="Q27" s="3">
        <f t="shared" si="3"/>
        <v>0.63035873999999992</v>
      </c>
      <c r="R27" s="3">
        <f t="shared" si="3"/>
        <v>0.76112418000000004</v>
      </c>
      <c r="S27" s="3">
        <f t="shared" si="3"/>
        <v>0.66880527000000001</v>
      </c>
      <c r="T27" s="3">
        <f t="shared" si="3"/>
        <v>0.56917872000000003</v>
      </c>
      <c r="U27" s="3">
        <f t="shared" si="3"/>
        <v>0.45829972999999996</v>
      </c>
    </row>
    <row r="28" spans="1:21" x14ac:dyDescent="0.35">
      <c r="A28" t="s">
        <v>141</v>
      </c>
      <c r="B28" s="43" t="s">
        <v>138</v>
      </c>
      <c r="C28" s="42" t="e">
        <f t="shared" si="1"/>
        <v>#N/A</v>
      </c>
      <c r="D28" s="42" t="e">
        <f t="shared" si="2"/>
        <v>#N/A</v>
      </c>
      <c r="G28" s="3" t="s">
        <v>131</v>
      </c>
      <c r="H28" s="3" t="s">
        <v>131</v>
      </c>
      <c r="I28" s="3" t="s">
        <v>131</v>
      </c>
      <c r="J28" s="3" t="s">
        <v>131</v>
      </c>
      <c r="K28" s="3" t="s">
        <v>131</v>
      </c>
      <c r="L28" s="3" t="s">
        <v>131</v>
      </c>
      <c r="M28" s="3" t="s">
        <v>131</v>
      </c>
      <c r="N28" s="3"/>
      <c r="O28" s="3" t="str">
        <f t="shared" si="3"/>
        <v>..</v>
      </c>
      <c r="P28" s="3" t="str">
        <f t="shared" si="3"/>
        <v>..</v>
      </c>
      <c r="Q28" s="3" t="str">
        <f t="shared" si="3"/>
        <v>..</v>
      </c>
      <c r="R28" s="3" t="str">
        <f t="shared" si="3"/>
        <v>..</v>
      </c>
      <c r="S28" s="3" t="str">
        <f t="shared" si="3"/>
        <v>..</v>
      </c>
      <c r="T28" s="3" t="str">
        <f t="shared" si="3"/>
        <v>..</v>
      </c>
      <c r="U28" s="3" t="str">
        <f t="shared" si="3"/>
        <v>..</v>
      </c>
    </row>
    <row r="29" spans="1:21" x14ac:dyDescent="0.35">
      <c r="A29" t="s">
        <v>9</v>
      </c>
      <c r="B29" s="43" t="s">
        <v>86</v>
      </c>
      <c r="C29" s="42">
        <f t="shared" si="1"/>
        <v>0.70666775500000001</v>
      </c>
      <c r="D29" s="42">
        <f t="shared" si="2"/>
        <v>0.67725088750000006</v>
      </c>
      <c r="G29" s="3">
        <v>6.7316513000000002</v>
      </c>
      <c r="H29" s="3">
        <v>7.4017037999999999</v>
      </c>
      <c r="I29" s="3" t="s">
        <v>131</v>
      </c>
      <c r="J29" s="3">
        <v>6.9707251000000001</v>
      </c>
      <c r="K29" s="3">
        <v>7.3389373000000004</v>
      </c>
      <c r="L29" s="3">
        <v>6.8663878</v>
      </c>
      <c r="M29" s="3">
        <v>5.9139853000000002</v>
      </c>
      <c r="N29" s="3"/>
      <c r="O29" s="3">
        <f t="shared" si="3"/>
        <v>0.67316513</v>
      </c>
      <c r="P29" s="3">
        <f t="shared" si="3"/>
        <v>0.74017038000000002</v>
      </c>
      <c r="Q29" s="3" t="str">
        <f t="shared" si="3"/>
        <v>..</v>
      </c>
      <c r="R29" s="3">
        <f t="shared" si="3"/>
        <v>0.69707251000000003</v>
      </c>
      <c r="S29" s="3">
        <f t="shared" si="3"/>
        <v>0.73389373000000002</v>
      </c>
      <c r="T29" s="3">
        <f t="shared" si="3"/>
        <v>0.68663878</v>
      </c>
      <c r="U29" s="3">
        <f t="shared" si="3"/>
        <v>0.59139852999999998</v>
      </c>
    </row>
    <row r="30" spans="1:21" x14ac:dyDescent="0.35">
      <c r="A30" t="s">
        <v>46</v>
      </c>
      <c r="B30" s="43" t="s">
        <v>28</v>
      </c>
      <c r="C30" s="42">
        <f t="shared" si="1"/>
        <v>0.60774815999999998</v>
      </c>
      <c r="D30" s="42">
        <f t="shared" si="2"/>
        <v>0.31532396000000001</v>
      </c>
      <c r="G30" s="3">
        <v>4.8186388000000004</v>
      </c>
      <c r="H30" s="3">
        <v>6.7240520000000004</v>
      </c>
      <c r="I30" s="3">
        <v>6.6897539999999998</v>
      </c>
      <c r="J30" s="3">
        <v>2.1910213999999999</v>
      </c>
      <c r="K30" s="3">
        <v>4.1236525000000004</v>
      </c>
      <c r="L30" s="3">
        <v>3.4264998000000002</v>
      </c>
      <c r="M30" s="3">
        <v>2.8717847000000001</v>
      </c>
      <c r="N30" s="3"/>
      <c r="O30" s="3">
        <f t="shared" si="3"/>
        <v>0.48186388000000002</v>
      </c>
      <c r="P30" s="3">
        <f t="shared" si="3"/>
        <v>0.67240520000000004</v>
      </c>
      <c r="Q30" s="3">
        <f t="shared" si="3"/>
        <v>0.6689754</v>
      </c>
      <c r="R30" s="3">
        <f t="shared" si="3"/>
        <v>0.21910214</v>
      </c>
      <c r="S30" s="3">
        <f t="shared" si="3"/>
        <v>0.41236525000000002</v>
      </c>
      <c r="T30" s="3">
        <f t="shared" si="3"/>
        <v>0.34264998000000002</v>
      </c>
      <c r="U30" s="3">
        <f t="shared" si="3"/>
        <v>0.28717847000000002</v>
      </c>
    </row>
    <row r="31" spans="1:21" x14ac:dyDescent="0.35">
      <c r="A31" t="s">
        <v>47</v>
      </c>
      <c r="B31" s="43" t="s">
        <v>29</v>
      </c>
      <c r="C31" s="42">
        <f t="shared" si="1"/>
        <v>0.41533503666666666</v>
      </c>
      <c r="D31" s="42">
        <f t="shared" si="2"/>
        <v>0.40856272999999999</v>
      </c>
      <c r="G31" s="3">
        <v>3.4821825</v>
      </c>
      <c r="H31" s="3">
        <v>4.3804163999999997</v>
      </c>
      <c r="I31" s="3">
        <v>4.5974522000000002</v>
      </c>
      <c r="J31" s="3">
        <v>4.8100214000000001</v>
      </c>
      <c r="K31" s="3">
        <v>4.7386230999999999</v>
      </c>
      <c r="L31" s="3">
        <v>2.7759060999999998</v>
      </c>
      <c r="M31" s="3">
        <v>4.0179586</v>
      </c>
      <c r="N31" s="3"/>
      <c r="O31" s="3">
        <f t="shared" si="3"/>
        <v>0.34821825000000001</v>
      </c>
      <c r="P31" s="3">
        <f t="shared" si="3"/>
        <v>0.43804163999999995</v>
      </c>
      <c r="Q31" s="3">
        <f t="shared" si="3"/>
        <v>0.45974522000000001</v>
      </c>
      <c r="R31" s="3">
        <f t="shared" si="3"/>
        <v>0.48100214000000002</v>
      </c>
      <c r="S31" s="3">
        <f t="shared" si="3"/>
        <v>0.47386231000000001</v>
      </c>
      <c r="T31" s="3">
        <f t="shared" si="3"/>
        <v>0.27759060999999996</v>
      </c>
      <c r="U31" s="3">
        <f t="shared" si="3"/>
        <v>0.40179586</v>
      </c>
    </row>
    <row r="32" spans="1:21" x14ac:dyDescent="0.35">
      <c r="A32" t="s">
        <v>11</v>
      </c>
      <c r="B32" s="43" t="s">
        <v>87</v>
      </c>
      <c r="C32" s="42">
        <f t="shared" si="1"/>
        <v>0.50116838666666663</v>
      </c>
      <c r="D32" s="42">
        <f t="shared" si="2"/>
        <v>0.6895590425</v>
      </c>
      <c r="G32" s="3">
        <v>3.8351715</v>
      </c>
      <c r="H32" s="3">
        <v>6.5235567000000003</v>
      </c>
      <c r="I32" s="3">
        <v>4.6763234000000002</v>
      </c>
      <c r="J32" s="3">
        <v>8.5187644999999996</v>
      </c>
      <c r="K32" s="3">
        <v>7.3701873000000004</v>
      </c>
      <c r="L32" s="3">
        <v>4.7948250999999997</v>
      </c>
      <c r="M32" s="3">
        <v>6.8985848000000001</v>
      </c>
      <c r="N32" s="3"/>
      <c r="O32" s="3">
        <f t="shared" si="3"/>
        <v>0.38351714999999997</v>
      </c>
      <c r="P32" s="3">
        <f t="shared" si="3"/>
        <v>0.65235567000000005</v>
      </c>
      <c r="Q32" s="3">
        <f t="shared" si="3"/>
        <v>0.46763234000000004</v>
      </c>
      <c r="R32" s="3">
        <f t="shared" si="3"/>
        <v>0.85187645000000001</v>
      </c>
      <c r="S32" s="3">
        <f t="shared" si="3"/>
        <v>0.73701873000000007</v>
      </c>
      <c r="T32" s="3">
        <f t="shared" si="3"/>
        <v>0.47948250999999997</v>
      </c>
      <c r="U32" s="3">
        <f t="shared" si="3"/>
        <v>0.68985848000000005</v>
      </c>
    </row>
    <row r="33" spans="1:21" x14ac:dyDescent="0.35">
      <c r="A33" t="s">
        <v>18</v>
      </c>
      <c r="B33" s="43" t="s">
        <v>80</v>
      </c>
      <c r="C33" s="42">
        <f t="shared" si="1"/>
        <v>0.54161527999999992</v>
      </c>
      <c r="D33" s="42">
        <f t="shared" si="2"/>
        <v>0.57813203000000002</v>
      </c>
      <c r="G33" s="3">
        <v>4.4977311999999996</v>
      </c>
      <c r="H33" s="3">
        <v>5.9903459999999997</v>
      </c>
      <c r="I33" s="3">
        <v>5.7603812000000003</v>
      </c>
      <c r="J33" s="3">
        <v>8.0425529000000004</v>
      </c>
      <c r="K33" s="3">
        <v>5.8729281000000002</v>
      </c>
      <c r="L33" s="3">
        <v>4.6414165000000001</v>
      </c>
      <c r="M33" s="3">
        <v>4.5683837</v>
      </c>
      <c r="N33" s="3"/>
      <c r="O33" s="3">
        <f t="shared" si="3"/>
        <v>0.44977311999999997</v>
      </c>
      <c r="P33" s="3">
        <f t="shared" si="3"/>
        <v>0.59903459999999997</v>
      </c>
      <c r="Q33" s="3">
        <f t="shared" si="3"/>
        <v>0.57603811999999999</v>
      </c>
      <c r="R33" s="3">
        <f t="shared" si="3"/>
        <v>0.80425529000000007</v>
      </c>
      <c r="S33" s="3">
        <f t="shared" si="3"/>
        <v>0.58729281</v>
      </c>
      <c r="T33" s="3">
        <f t="shared" si="3"/>
        <v>0.46414165000000002</v>
      </c>
      <c r="U33" s="3">
        <f t="shared" si="3"/>
        <v>0.45683836999999999</v>
      </c>
    </row>
    <row r="34" spans="1:21" x14ac:dyDescent="0.35">
      <c r="A34" t="s">
        <v>131</v>
      </c>
      <c r="B34" s="43" t="s">
        <v>88</v>
      </c>
      <c r="C34" s="42">
        <f t="shared" si="1"/>
        <v>0.80390682333333341</v>
      </c>
      <c r="D34" s="42">
        <f t="shared" si="2"/>
        <v>0.80890287000000005</v>
      </c>
      <c r="G34" s="3">
        <v>7.3350821000000002</v>
      </c>
      <c r="H34" s="3">
        <v>8.0982733000000007</v>
      </c>
      <c r="I34" s="3">
        <v>8.6838493000000003</v>
      </c>
      <c r="J34" s="3">
        <v>9.0493383000000005</v>
      </c>
      <c r="K34" s="3">
        <v>8.0552796999999998</v>
      </c>
      <c r="L34" s="3">
        <v>7.8405943000000002</v>
      </c>
      <c r="M34" s="3">
        <v>7.4109024999999997</v>
      </c>
      <c r="N34" s="3"/>
      <c r="O34" s="3">
        <f t="shared" si="3"/>
        <v>0.73350820999999999</v>
      </c>
      <c r="P34" s="3">
        <f t="shared" si="3"/>
        <v>0.80982733000000007</v>
      </c>
      <c r="Q34" s="3">
        <f t="shared" si="3"/>
        <v>0.86838493000000005</v>
      </c>
      <c r="R34" s="3">
        <f t="shared" si="3"/>
        <v>0.90493383000000005</v>
      </c>
      <c r="S34" s="3">
        <f t="shared" si="3"/>
        <v>0.80552796999999998</v>
      </c>
      <c r="T34" s="3">
        <f t="shared" si="3"/>
        <v>0.78405943</v>
      </c>
      <c r="U34" s="3">
        <f t="shared" si="3"/>
        <v>0.74109024999999995</v>
      </c>
    </row>
    <row r="35" spans="1:21" x14ac:dyDescent="0.35">
      <c r="A35" t="s">
        <v>48</v>
      </c>
      <c r="B35" s="43" t="s">
        <v>30</v>
      </c>
      <c r="C35" s="42">
        <f t="shared" si="1"/>
        <v>0.80352246333333321</v>
      </c>
      <c r="D35" s="42">
        <f t="shared" si="2"/>
        <v>0.74408652749999993</v>
      </c>
      <c r="G35" s="3">
        <v>7.6289658999999999</v>
      </c>
      <c r="H35" s="3">
        <v>7.8233638000000001</v>
      </c>
      <c r="I35" s="3">
        <v>8.6533441999999994</v>
      </c>
      <c r="J35" s="3">
        <v>9.0203322999999997</v>
      </c>
      <c r="K35" s="3">
        <v>7.6848616999999999</v>
      </c>
      <c r="L35" s="3">
        <v>6.7025718999999997</v>
      </c>
      <c r="M35" s="3">
        <v>6.3556952000000004</v>
      </c>
      <c r="N35" s="3"/>
      <c r="O35" s="3">
        <f t="shared" si="3"/>
        <v>0.76289658999999999</v>
      </c>
      <c r="P35" s="3">
        <f t="shared" si="3"/>
        <v>0.78233638000000005</v>
      </c>
      <c r="Q35" s="3">
        <f t="shared" si="3"/>
        <v>0.86533441999999994</v>
      </c>
      <c r="R35" s="3">
        <f t="shared" si="3"/>
        <v>0.90203323000000002</v>
      </c>
      <c r="S35" s="3">
        <f t="shared" si="3"/>
        <v>0.76848616999999997</v>
      </c>
      <c r="T35" s="3">
        <f t="shared" si="3"/>
        <v>0.67025718999999995</v>
      </c>
      <c r="U35" s="3">
        <f t="shared" si="3"/>
        <v>0.63556952</v>
      </c>
    </row>
    <row r="36" spans="1:21" x14ac:dyDescent="0.35">
      <c r="A36" t="s">
        <v>58</v>
      </c>
      <c r="B36" s="43" t="s">
        <v>89</v>
      </c>
      <c r="C36" s="42">
        <f t="shared" si="1"/>
        <v>0.84634111666666667</v>
      </c>
      <c r="D36" s="42">
        <f t="shared" si="2"/>
        <v>0.87397768250000007</v>
      </c>
      <c r="G36" s="3">
        <v>8.3563451999999998</v>
      </c>
      <c r="H36" s="3">
        <v>7.7929301000000004</v>
      </c>
      <c r="I36" s="3">
        <v>9.2409581999999997</v>
      </c>
      <c r="J36" s="3">
        <v>9.2778749000000005</v>
      </c>
      <c r="K36" s="3">
        <v>8.6780767000000001</v>
      </c>
      <c r="L36" s="3">
        <v>8.6912651000000007</v>
      </c>
      <c r="M36" s="3">
        <v>8.3118905999999999</v>
      </c>
      <c r="N36" s="3"/>
      <c r="O36" s="3">
        <f t="shared" si="3"/>
        <v>0.83563451999999994</v>
      </c>
      <c r="P36" s="3">
        <f t="shared" si="3"/>
        <v>0.77929301000000006</v>
      </c>
      <c r="Q36" s="3">
        <f t="shared" si="3"/>
        <v>0.92409582000000001</v>
      </c>
      <c r="R36" s="3">
        <f t="shared" si="3"/>
        <v>0.92778749000000005</v>
      </c>
      <c r="S36" s="3">
        <f t="shared" si="3"/>
        <v>0.86780767000000003</v>
      </c>
      <c r="T36" s="3">
        <f t="shared" si="3"/>
        <v>0.86912651000000007</v>
      </c>
      <c r="U36" s="3">
        <f t="shared" si="3"/>
        <v>0.83118906000000004</v>
      </c>
    </row>
    <row r="37" spans="1:21" x14ac:dyDescent="0.35">
      <c r="A37" t="s">
        <v>131</v>
      </c>
      <c r="B37" s="43" t="s">
        <v>90</v>
      </c>
      <c r="C37" s="42">
        <f t="shared" si="1"/>
        <v>0.75550533666666653</v>
      </c>
      <c r="D37" s="42">
        <f t="shared" si="2"/>
        <v>0.71598776750000004</v>
      </c>
      <c r="G37" s="3">
        <v>6.7351646000000001</v>
      </c>
      <c r="H37" s="3">
        <v>7.8506174</v>
      </c>
      <c r="I37" s="3">
        <v>8.0793780999999996</v>
      </c>
      <c r="J37" s="3">
        <v>7.2634087000000003</v>
      </c>
      <c r="K37" s="3">
        <v>7.9091649000000004</v>
      </c>
      <c r="L37" s="3">
        <v>7.1045021999999998</v>
      </c>
      <c r="M37" s="3">
        <v>6.3624349000000002</v>
      </c>
      <c r="N37" s="3"/>
      <c r="O37" s="3">
        <f t="shared" si="3"/>
        <v>0.67351645999999998</v>
      </c>
      <c r="P37" s="3">
        <f t="shared" si="3"/>
        <v>0.78506173999999995</v>
      </c>
      <c r="Q37" s="3">
        <f t="shared" si="3"/>
        <v>0.80793780999999998</v>
      </c>
      <c r="R37" s="3">
        <f t="shared" si="3"/>
        <v>0.72634087000000003</v>
      </c>
      <c r="S37" s="3">
        <f t="shared" si="3"/>
        <v>0.79091649000000008</v>
      </c>
      <c r="T37" s="3">
        <f t="shared" si="3"/>
        <v>0.71045022000000002</v>
      </c>
      <c r="U37" s="3">
        <f t="shared" si="3"/>
        <v>0.63624349000000002</v>
      </c>
    </row>
    <row r="38" spans="1:21" x14ac:dyDescent="0.35">
      <c r="A38" t="s">
        <v>12</v>
      </c>
      <c r="B38" s="43" t="s">
        <v>12</v>
      </c>
      <c r="C38" s="42">
        <f t="shared" si="1"/>
        <v>0.70360442666666667</v>
      </c>
      <c r="D38" s="42">
        <f t="shared" si="2"/>
        <v>0.56532911249999995</v>
      </c>
      <c r="G38" s="3">
        <v>6.4310551</v>
      </c>
      <c r="H38" s="3">
        <v>6.9515203999999997</v>
      </c>
      <c r="I38" s="3">
        <v>7.7255573000000002</v>
      </c>
      <c r="J38" s="3">
        <v>6.3049001999999996</v>
      </c>
      <c r="K38" s="3">
        <v>6.1819214999999996</v>
      </c>
      <c r="L38" s="3">
        <v>5.5377336000000001</v>
      </c>
      <c r="M38" s="3">
        <v>4.5886091999999996</v>
      </c>
      <c r="N38" s="3"/>
      <c r="O38" s="3">
        <f t="shared" si="3"/>
        <v>0.64310551000000005</v>
      </c>
      <c r="P38" s="3">
        <f t="shared" si="3"/>
        <v>0.69515203999999997</v>
      </c>
      <c r="Q38" s="3">
        <f t="shared" si="3"/>
        <v>0.77255573</v>
      </c>
      <c r="R38" s="3">
        <f t="shared" si="3"/>
        <v>0.63049001999999998</v>
      </c>
      <c r="S38" s="3">
        <f t="shared" si="3"/>
        <v>0.61819214999999994</v>
      </c>
      <c r="T38" s="3">
        <f t="shared" si="3"/>
        <v>0.55377335999999999</v>
      </c>
      <c r="U38" s="3">
        <f t="shared" si="3"/>
        <v>0.45886091999999995</v>
      </c>
    </row>
    <row r="39" spans="1:21" x14ac:dyDescent="0.35">
      <c r="A39" t="s">
        <v>59</v>
      </c>
      <c r="B39" s="43" t="s">
        <v>91</v>
      </c>
      <c r="C39" s="42">
        <f t="shared" si="1"/>
        <v>0.75387035999999996</v>
      </c>
      <c r="D39" s="42">
        <f t="shared" si="2"/>
        <v>0.80685564500000007</v>
      </c>
      <c r="G39" s="3">
        <v>6.4016618999999997</v>
      </c>
      <c r="H39" s="3">
        <v>7.8701515000000004</v>
      </c>
      <c r="I39" s="3">
        <v>8.3442974000000003</v>
      </c>
      <c r="J39" s="3">
        <v>8.6032533999999998</v>
      </c>
      <c r="K39" s="3">
        <v>8.4468078999999996</v>
      </c>
      <c r="L39" s="3">
        <v>8.3144550000000006</v>
      </c>
      <c r="M39" s="3">
        <v>6.9097094999999999</v>
      </c>
      <c r="N39" s="3"/>
      <c r="O39" s="3">
        <f t="shared" si="3"/>
        <v>0.64016618999999997</v>
      </c>
      <c r="P39" s="3">
        <f t="shared" si="3"/>
        <v>0.78701515</v>
      </c>
      <c r="Q39" s="3">
        <f t="shared" si="3"/>
        <v>0.83442974000000003</v>
      </c>
      <c r="R39" s="3">
        <f t="shared" si="3"/>
        <v>0.86032533999999994</v>
      </c>
      <c r="S39" s="3">
        <f t="shared" si="3"/>
        <v>0.84468078999999996</v>
      </c>
      <c r="T39" s="3">
        <f t="shared" si="3"/>
        <v>0.83144550000000006</v>
      </c>
      <c r="U39" s="3">
        <f t="shared" si="3"/>
        <v>0.69097094999999997</v>
      </c>
    </row>
    <row r="40" spans="1:21" x14ac:dyDescent="0.35">
      <c r="A40" t="s">
        <v>49</v>
      </c>
      <c r="B40" s="43" t="s">
        <v>31</v>
      </c>
      <c r="C40" s="42">
        <f t="shared" si="1"/>
        <v>0.19772623999999997</v>
      </c>
      <c r="D40" s="42">
        <f t="shared" si="2"/>
        <v>0.31148388250000003</v>
      </c>
      <c r="G40" s="3">
        <v>2.0420281999999998</v>
      </c>
      <c r="H40" s="3">
        <v>1.5721976</v>
      </c>
      <c r="I40" s="3">
        <v>2.3175614000000002</v>
      </c>
      <c r="J40" s="3">
        <v>3.6548723999999999</v>
      </c>
      <c r="K40" s="3">
        <v>4.4292498</v>
      </c>
      <c r="L40" s="3">
        <v>1.4235234000000001</v>
      </c>
      <c r="M40" s="3">
        <v>2.9517096999999999</v>
      </c>
      <c r="N40" s="3"/>
      <c r="O40" s="3">
        <f t="shared" si="3"/>
        <v>0.20420281999999998</v>
      </c>
      <c r="P40" s="3">
        <f t="shared" si="3"/>
        <v>0.15721975999999999</v>
      </c>
      <c r="Q40" s="3">
        <f t="shared" si="3"/>
        <v>0.23175614000000003</v>
      </c>
      <c r="R40" s="3">
        <f t="shared" si="3"/>
        <v>0.36548723999999999</v>
      </c>
      <c r="S40" s="3">
        <f t="shared" si="3"/>
        <v>0.44292498000000002</v>
      </c>
      <c r="T40" s="3">
        <f t="shared" si="3"/>
        <v>0.14235234000000002</v>
      </c>
      <c r="U40" s="3">
        <f t="shared" si="3"/>
        <v>0.29517096999999998</v>
      </c>
    </row>
    <row r="41" spans="1:21" x14ac:dyDescent="0.35">
      <c r="A41" t="s">
        <v>13</v>
      </c>
      <c r="B41" s="43" t="s">
        <v>92</v>
      </c>
      <c r="C41" s="42">
        <f t="shared" si="1"/>
        <v>0.527066755</v>
      </c>
      <c r="D41" s="42">
        <f t="shared" si="2"/>
        <v>0.65248193499999996</v>
      </c>
      <c r="G41" s="3">
        <v>3.8871273999999998</v>
      </c>
      <c r="H41" s="3">
        <v>6.6542076999999997</v>
      </c>
      <c r="I41" s="3" t="s">
        <v>131</v>
      </c>
      <c r="J41" s="3">
        <v>8.5791740000000001</v>
      </c>
      <c r="K41" s="3">
        <v>6.9287314000000002</v>
      </c>
      <c r="L41" s="3">
        <v>4.8796191000000002</v>
      </c>
      <c r="M41" s="3">
        <v>5.7117528999999996</v>
      </c>
      <c r="N41" s="3"/>
      <c r="O41" s="3">
        <f t="shared" si="3"/>
        <v>0.38871274</v>
      </c>
      <c r="P41" s="3">
        <f t="shared" si="3"/>
        <v>0.66542076999999999</v>
      </c>
      <c r="Q41" s="3" t="str">
        <f t="shared" si="3"/>
        <v>..</v>
      </c>
      <c r="R41" s="3">
        <f t="shared" si="3"/>
        <v>0.85791740000000005</v>
      </c>
      <c r="S41" s="3">
        <f t="shared" si="3"/>
        <v>0.69287314</v>
      </c>
      <c r="T41" s="3">
        <f t="shared" si="3"/>
        <v>0.48796191</v>
      </c>
      <c r="U41" s="3">
        <f t="shared" si="3"/>
        <v>0.57117529</v>
      </c>
    </row>
    <row r="42" spans="1:21" x14ac:dyDescent="0.35">
      <c r="A42" t="s">
        <v>36</v>
      </c>
      <c r="B42" s="43" t="s">
        <v>128</v>
      </c>
      <c r="C42" s="42">
        <f t="shared" si="1"/>
        <v>0.70175951333333331</v>
      </c>
      <c r="D42" s="42">
        <f t="shared" si="2"/>
        <v>0.77987624499999997</v>
      </c>
      <c r="G42" s="3">
        <v>6.7056126999999996</v>
      </c>
      <c r="H42" s="3">
        <v>6.8153595999999999</v>
      </c>
      <c r="I42" s="3">
        <v>7.5318130999999999</v>
      </c>
      <c r="J42" s="3">
        <v>9.4924622000000003</v>
      </c>
      <c r="K42" s="3">
        <v>8.9227705000000004</v>
      </c>
      <c r="L42" s="3">
        <v>6.5825081000000001</v>
      </c>
      <c r="M42" s="3">
        <v>6.1973089999999997</v>
      </c>
      <c r="N42" s="3"/>
      <c r="O42" s="3">
        <f t="shared" si="3"/>
        <v>0.67056126999999999</v>
      </c>
      <c r="P42" s="3">
        <f t="shared" si="3"/>
        <v>0.68153595999999994</v>
      </c>
      <c r="Q42" s="3">
        <f t="shared" si="3"/>
        <v>0.75318130999999999</v>
      </c>
      <c r="R42" s="3">
        <f t="shared" si="3"/>
        <v>0.94924622000000003</v>
      </c>
      <c r="S42" s="3">
        <f t="shared" si="3"/>
        <v>0.89227705000000002</v>
      </c>
      <c r="T42" s="3">
        <f t="shared" si="3"/>
        <v>0.65825080999999996</v>
      </c>
      <c r="U42" s="3">
        <f t="shared" si="3"/>
        <v>0.61973089999999997</v>
      </c>
    </row>
    <row r="43" spans="1:21" x14ac:dyDescent="0.35">
      <c r="A43" t="s">
        <v>37</v>
      </c>
      <c r="B43" s="43" t="s">
        <v>129</v>
      </c>
      <c r="C43" s="42">
        <f t="shared" si="1"/>
        <v>0.7483335333333333</v>
      </c>
      <c r="D43" s="42">
        <f t="shared" si="2"/>
        <v>0.78802749999999988</v>
      </c>
      <c r="G43" s="3">
        <v>7.2807088000000002</v>
      </c>
      <c r="H43" s="3">
        <v>7.5480198999999999</v>
      </c>
      <c r="I43" s="3">
        <v>7.6212773</v>
      </c>
      <c r="J43" s="3">
        <v>9.1531219000000004</v>
      </c>
      <c r="K43" s="3">
        <v>8.1271533999999992</v>
      </c>
      <c r="L43" s="3">
        <v>7.4025749999999997</v>
      </c>
      <c r="M43" s="3">
        <v>6.8382497000000004</v>
      </c>
      <c r="N43" s="3"/>
      <c r="O43" s="3">
        <f t="shared" si="3"/>
        <v>0.72807087999999998</v>
      </c>
      <c r="P43" s="3">
        <f t="shared" si="3"/>
        <v>0.75480199000000003</v>
      </c>
      <c r="Q43" s="3">
        <f t="shared" si="3"/>
        <v>0.76212773</v>
      </c>
      <c r="R43" s="3">
        <f t="shared" si="3"/>
        <v>0.91531219000000008</v>
      </c>
      <c r="S43" s="3">
        <f t="shared" si="3"/>
        <v>0.8127153399999999</v>
      </c>
      <c r="T43" s="3">
        <f t="shared" si="3"/>
        <v>0.74025750000000001</v>
      </c>
      <c r="U43" s="3">
        <f t="shared" si="3"/>
        <v>0.68382497000000009</v>
      </c>
    </row>
    <row r="44" spans="1:21" x14ac:dyDescent="0.35">
      <c r="A44" t="s">
        <v>142</v>
      </c>
      <c r="B44" s="43" t="s">
        <v>139</v>
      </c>
      <c r="C44" s="42" t="e">
        <f t="shared" si="1"/>
        <v>#N/A</v>
      </c>
      <c r="D44" s="42" t="e">
        <f t="shared" si="2"/>
        <v>#N/A</v>
      </c>
      <c r="G44" s="3" t="s">
        <v>131</v>
      </c>
      <c r="H44" s="3" t="s">
        <v>131</v>
      </c>
      <c r="I44" s="3" t="s">
        <v>131</v>
      </c>
      <c r="J44" s="3" t="s">
        <v>131</v>
      </c>
      <c r="K44" s="3" t="s">
        <v>131</v>
      </c>
      <c r="L44" s="3" t="s">
        <v>131</v>
      </c>
      <c r="M44" s="3" t="s">
        <v>131</v>
      </c>
      <c r="N44" s="3"/>
      <c r="O44" s="3" t="str">
        <f t="shared" si="3"/>
        <v>..</v>
      </c>
      <c r="P44" s="3" t="str">
        <f t="shared" si="3"/>
        <v>..</v>
      </c>
      <c r="Q44" s="3" t="str">
        <f t="shared" si="3"/>
        <v>..</v>
      </c>
      <c r="R44" s="3" t="str">
        <f t="shared" si="3"/>
        <v>..</v>
      </c>
      <c r="S44" s="3" t="str">
        <f t="shared" si="3"/>
        <v>..</v>
      </c>
      <c r="T44" s="3" t="str">
        <f t="shared" si="3"/>
        <v>..</v>
      </c>
      <c r="U44" s="3" t="str">
        <f t="shared" si="3"/>
        <v>..</v>
      </c>
    </row>
    <row r="45" spans="1:21" x14ac:dyDescent="0.35">
      <c r="A45" t="s">
        <v>14</v>
      </c>
      <c r="B45" s="43" t="s">
        <v>93</v>
      </c>
      <c r="C45" s="42">
        <f t="shared" si="1"/>
        <v>0.78143963999999999</v>
      </c>
      <c r="D45" s="42">
        <f t="shared" si="2"/>
        <v>0.69833986749999988</v>
      </c>
      <c r="G45" s="3">
        <v>7.5581297999999997</v>
      </c>
      <c r="H45" s="3">
        <v>7.9086385000000003</v>
      </c>
      <c r="I45" s="3">
        <v>7.9764208999999999</v>
      </c>
      <c r="J45" s="3">
        <v>7.3234719999999998</v>
      </c>
      <c r="K45" s="3">
        <v>7.6709060999999998</v>
      </c>
      <c r="L45" s="3">
        <v>6.6879206</v>
      </c>
      <c r="M45" s="3">
        <v>6.251296</v>
      </c>
      <c r="N45" s="3"/>
      <c r="O45" s="3">
        <f t="shared" si="3"/>
        <v>0.75581297999999997</v>
      </c>
      <c r="P45" s="3">
        <f t="shared" si="3"/>
        <v>0.79086385000000003</v>
      </c>
      <c r="Q45" s="3">
        <f t="shared" si="3"/>
        <v>0.79764208999999997</v>
      </c>
      <c r="R45" s="3">
        <f t="shared" ref="O45:U51" si="4">IF(ISNUMBER(J45)=TRUE,R$5*(J45-R$4)/(R$3-R$4)+(1-R$5)*(1-(J45-R$4)/(R$3-R$4)),"..")</f>
        <v>0.73234719999999998</v>
      </c>
      <c r="S45" s="3">
        <f t="shared" si="4"/>
        <v>0.76709061000000001</v>
      </c>
      <c r="T45" s="3">
        <f t="shared" si="4"/>
        <v>0.66879206000000002</v>
      </c>
      <c r="U45" s="3">
        <f t="shared" si="4"/>
        <v>0.62512959999999995</v>
      </c>
    </row>
    <row r="46" spans="1:21" x14ac:dyDescent="0.35">
      <c r="A46" t="s">
        <v>15</v>
      </c>
      <c r="B46" s="43" t="s">
        <v>94</v>
      </c>
      <c r="C46" s="42">
        <f t="shared" si="1"/>
        <v>0.83666772999999994</v>
      </c>
      <c r="D46" s="42" t="e">
        <f t="shared" si="2"/>
        <v>#N/A</v>
      </c>
      <c r="G46" s="3">
        <v>8.3666772999999992</v>
      </c>
      <c r="H46" s="3" t="s">
        <v>131</v>
      </c>
      <c r="I46" s="3" t="s">
        <v>131</v>
      </c>
      <c r="J46" s="3" t="s">
        <v>131</v>
      </c>
      <c r="K46" s="3" t="s">
        <v>131</v>
      </c>
      <c r="L46" s="3" t="s">
        <v>131</v>
      </c>
      <c r="M46" s="3" t="s">
        <v>131</v>
      </c>
      <c r="N46" s="3"/>
      <c r="O46" s="3">
        <f t="shared" si="4"/>
        <v>0.83666772999999994</v>
      </c>
      <c r="P46" s="3" t="str">
        <f t="shared" si="4"/>
        <v>..</v>
      </c>
      <c r="Q46" s="3" t="str">
        <f t="shared" si="4"/>
        <v>..</v>
      </c>
      <c r="R46" s="3" t="str">
        <f t="shared" si="4"/>
        <v>..</v>
      </c>
      <c r="S46" s="3" t="str">
        <f t="shared" si="4"/>
        <v>..</v>
      </c>
      <c r="T46" s="3" t="str">
        <f t="shared" si="4"/>
        <v>..</v>
      </c>
      <c r="U46" s="3" t="str">
        <f t="shared" si="4"/>
        <v>..</v>
      </c>
    </row>
    <row r="47" spans="1:21" x14ac:dyDescent="0.35">
      <c r="A47" t="s">
        <v>50</v>
      </c>
      <c r="B47" t="s">
        <v>32</v>
      </c>
      <c r="C47" s="42">
        <f t="shared" si="1"/>
        <v>0.70433823333333334</v>
      </c>
      <c r="D47" s="42">
        <f t="shared" si="2"/>
        <v>0.69782437249999996</v>
      </c>
      <c r="F47" s="3"/>
      <c r="G47" s="3">
        <v>6.8423834000000001</v>
      </c>
      <c r="H47" s="3">
        <v>7.2018442</v>
      </c>
      <c r="I47" s="3">
        <v>7.0859193999999999</v>
      </c>
      <c r="J47" s="3">
        <v>8.6151257000000001</v>
      </c>
      <c r="K47" s="3">
        <v>6.8085437000000004</v>
      </c>
      <c r="L47" s="3">
        <v>6.4856439000000004</v>
      </c>
      <c r="M47" s="3">
        <v>6.0036616</v>
      </c>
      <c r="O47" s="3">
        <f t="shared" si="4"/>
        <v>0.68423834000000006</v>
      </c>
      <c r="P47" s="3">
        <f t="shared" si="4"/>
        <v>0.72018442000000005</v>
      </c>
      <c r="Q47" s="3">
        <f t="shared" si="4"/>
        <v>0.70859194000000003</v>
      </c>
      <c r="R47" s="3">
        <f t="shared" si="4"/>
        <v>0.86151257000000003</v>
      </c>
      <c r="S47" s="3">
        <f t="shared" si="4"/>
        <v>0.68085437000000004</v>
      </c>
      <c r="T47" s="3">
        <f t="shared" si="4"/>
        <v>0.64856438999999999</v>
      </c>
      <c r="U47" s="3">
        <f t="shared" si="4"/>
        <v>0.60036615999999998</v>
      </c>
    </row>
    <row r="48" spans="1:21" x14ac:dyDescent="0.35">
      <c r="A48" t="s">
        <v>51</v>
      </c>
      <c r="B48" t="s">
        <v>33</v>
      </c>
      <c r="C48" s="42">
        <f t="shared" si="1"/>
        <v>0.61078176666666673</v>
      </c>
      <c r="D48" s="42">
        <f t="shared" si="2"/>
        <v>0.49933897249999998</v>
      </c>
      <c r="G48" s="3">
        <v>6.0020571</v>
      </c>
      <c r="H48" s="3">
        <v>5.4534202000000001</v>
      </c>
      <c r="I48" s="3">
        <v>6.8679756999999997</v>
      </c>
      <c r="J48" s="3">
        <v>7.2741008000000003</v>
      </c>
      <c r="K48" s="3">
        <v>4.4124036000000002</v>
      </c>
      <c r="L48" s="3">
        <v>4.7451439000000004</v>
      </c>
      <c r="M48" s="3">
        <v>3.5419106</v>
      </c>
      <c r="O48" s="3">
        <f t="shared" si="4"/>
        <v>0.60020571</v>
      </c>
      <c r="P48" s="3">
        <f t="shared" si="4"/>
        <v>0.54534201999999998</v>
      </c>
      <c r="Q48" s="3">
        <f t="shared" si="4"/>
        <v>0.68679756999999997</v>
      </c>
      <c r="R48" s="3">
        <f t="shared" si="4"/>
        <v>0.72741008000000007</v>
      </c>
      <c r="S48" s="3">
        <f t="shared" si="4"/>
        <v>0.44124036</v>
      </c>
      <c r="T48" s="3">
        <f t="shared" si="4"/>
        <v>0.47451439000000006</v>
      </c>
      <c r="U48" s="3">
        <f t="shared" si="4"/>
        <v>0.35419106</v>
      </c>
    </row>
    <row r="49" spans="1:21" x14ac:dyDescent="0.35">
      <c r="A49" t="s">
        <v>16</v>
      </c>
      <c r="B49" t="s">
        <v>95</v>
      </c>
      <c r="C49" s="42">
        <f t="shared" si="1"/>
        <v>0.65935030000000006</v>
      </c>
      <c r="D49" s="42">
        <f t="shared" si="2"/>
        <v>0.73952471250000007</v>
      </c>
      <c r="G49" s="3">
        <v>5.6891502999999997</v>
      </c>
      <c r="H49" s="3">
        <v>7.4978556999999997</v>
      </c>
      <c r="I49" s="3" t="s">
        <v>131</v>
      </c>
      <c r="J49" s="3">
        <v>8.6991835000000002</v>
      </c>
      <c r="K49" s="3">
        <v>7.4245248000000004</v>
      </c>
      <c r="L49" s="3">
        <v>6.6161304000000003</v>
      </c>
      <c r="M49" s="3">
        <v>6.8411498000000002</v>
      </c>
      <c r="O49" s="3">
        <f t="shared" si="4"/>
        <v>0.56891502999999999</v>
      </c>
      <c r="P49" s="3">
        <f t="shared" si="4"/>
        <v>0.74978557000000001</v>
      </c>
      <c r="Q49" s="3" t="str">
        <f t="shared" si="4"/>
        <v>..</v>
      </c>
      <c r="R49" s="3">
        <f t="shared" si="4"/>
        <v>0.86991835000000006</v>
      </c>
      <c r="S49" s="3">
        <f t="shared" si="4"/>
        <v>0.74245248000000008</v>
      </c>
      <c r="T49" s="3">
        <f t="shared" si="4"/>
        <v>0.66161303999999999</v>
      </c>
      <c r="U49" s="3">
        <f t="shared" si="4"/>
        <v>0.68411498000000004</v>
      </c>
    </row>
    <row r="50" spans="1:21" x14ac:dyDescent="0.35">
      <c r="A50" t="s">
        <v>38</v>
      </c>
      <c r="B50" t="s">
        <v>130</v>
      </c>
      <c r="C50" s="42">
        <f t="shared" si="1"/>
        <v>0.31310325</v>
      </c>
      <c r="D50" s="42">
        <f t="shared" si="2"/>
        <v>0.27790257000000002</v>
      </c>
      <c r="G50" s="3">
        <v>2.9848192</v>
      </c>
      <c r="H50" s="3">
        <v>2.8703398999999998</v>
      </c>
      <c r="I50" s="3">
        <v>3.5379383999999998</v>
      </c>
      <c r="J50" s="3">
        <v>3.5058661</v>
      </c>
      <c r="K50" s="3">
        <v>2.5278952000000001</v>
      </c>
      <c r="L50" s="3">
        <v>2.2525038999999998</v>
      </c>
      <c r="M50" s="3">
        <v>2.8298375999999998</v>
      </c>
      <c r="O50" s="3">
        <f t="shared" si="4"/>
        <v>0.29848192000000001</v>
      </c>
      <c r="P50" s="3">
        <f t="shared" si="4"/>
        <v>0.28703398999999996</v>
      </c>
      <c r="Q50" s="3">
        <f t="shared" si="4"/>
        <v>0.35379383999999997</v>
      </c>
      <c r="R50" s="3">
        <f t="shared" si="4"/>
        <v>0.35058661000000002</v>
      </c>
      <c r="S50" s="3">
        <f t="shared" si="4"/>
        <v>0.25278951999999999</v>
      </c>
      <c r="T50" s="3">
        <f t="shared" si="4"/>
        <v>0.22525038999999997</v>
      </c>
      <c r="U50" s="3">
        <f t="shared" si="4"/>
        <v>0.28298375999999997</v>
      </c>
    </row>
    <row r="51" spans="1:21" x14ac:dyDescent="0.35">
      <c r="A51" t="s">
        <v>19</v>
      </c>
      <c r="B51" t="s">
        <v>20</v>
      </c>
      <c r="C51" s="42">
        <f t="shared" si="1"/>
        <v>0.29649960333333336</v>
      </c>
      <c r="D51" s="42">
        <f t="shared" si="2"/>
        <v>0.422568685</v>
      </c>
      <c r="G51" s="3">
        <v>2.5999835</v>
      </c>
      <c r="H51" s="3">
        <v>2.8742146000000002</v>
      </c>
      <c r="I51" s="3">
        <v>3.4207900000000002</v>
      </c>
      <c r="J51" s="3">
        <v>4.3694062000000002</v>
      </c>
      <c r="K51" s="3">
        <v>5.9480108999999999</v>
      </c>
      <c r="L51" s="3">
        <v>2.8652046000000002</v>
      </c>
      <c r="M51" s="3">
        <v>3.7201257000000001</v>
      </c>
      <c r="O51" s="3">
        <f t="shared" si="4"/>
        <v>0.25999834999999999</v>
      </c>
      <c r="P51" s="3">
        <f t="shared" si="4"/>
        <v>0.28742146000000002</v>
      </c>
      <c r="Q51" s="3">
        <f t="shared" si="4"/>
        <v>0.34207900000000002</v>
      </c>
      <c r="R51" s="3">
        <f t="shared" si="4"/>
        <v>0.43694062</v>
      </c>
      <c r="S51" s="3">
        <f t="shared" si="4"/>
        <v>0.59480109000000003</v>
      </c>
      <c r="T51" s="3">
        <f t="shared" si="4"/>
        <v>0.28652046000000003</v>
      </c>
      <c r="U51" s="3">
        <f t="shared" si="4"/>
        <v>0.37201256999999999</v>
      </c>
    </row>
    <row r="52" spans="1:21" x14ac:dyDescent="0.35">
      <c r="B52" t="s">
        <v>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7D1F4-F264-41DF-89D4-847A81DFE36F}">
  <dimension ref="A1:U52"/>
  <sheetViews>
    <sheetView topLeftCell="A2" workbookViewId="0">
      <selection activeCell="D13" sqref="D13"/>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21" width="13.6328125" customWidth="1"/>
  </cols>
  <sheetData>
    <row r="1" spans="1:21" x14ac:dyDescent="0.35">
      <c r="C1" s="1" t="s">
        <v>0</v>
      </c>
      <c r="D1" s="1"/>
      <c r="G1" s="1" t="s">
        <v>1</v>
      </c>
      <c r="H1" s="1"/>
      <c r="I1" s="1"/>
      <c r="J1" s="1"/>
      <c r="K1" s="1"/>
      <c r="L1" s="1"/>
      <c r="O1" s="1" t="s">
        <v>2</v>
      </c>
      <c r="P1" s="1"/>
      <c r="Q1" s="1"/>
      <c r="R1" s="1"/>
      <c r="S1" s="1"/>
      <c r="T1" s="1"/>
    </row>
    <row r="2" spans="1:21" s="1" customFormat="1" ht="68"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100</v>
      </c>
      <c r="D7" t="s">
        <v>101</v>
      </c>
    </row>
    <row r="8" spans="1:21" x14ac:dyDescent="0.35">
      <c r="A8" t="s">
        <v>54</v>
      </c>
      <c r="B8" s="43" t="s">
        <v>81</v>
      </c>
      <c r="C8" s="42" t="e">
        <f>IF(COUNT(O8:Q8)&gt;0,AVERAGE(O8:Q8),NA())</f>
        <v>#N/A</v>
      </c>
      <c r="D8" s="42" t="e">
        <f>IF(COUNT(R8:U8)&gt;0,AVERAGE(R8:U8),NA())</f>
        <v>#N/A</v>
      </c>
      <c r="G8" s="3" t="s">
        <v>131</v>
      </c>
      <c r="H8" s="3" t="s">
        <v>131</v>
      </c>
      <c r="I8" s="3" t="s">
        <v>131</v>
      </c>
      <c r="J8" s="3" t="s">
        <v>131</v>
      </c>
      <c r="K8" s="3" t="s">
        <v>131</v>
      </c>
      <c r="L8" s="3" t="s">
        <v>131</v>
      </c>
      <c r="M8" s="3" t="s">
        <v>131</v>
      </c>
      <c r="N8" s="3"/>
      <c r="O8" s="3" t="str">
        <f t="shared" ref="O8:U8" si="0">IF(ISNUMBER(G8)=TRUE,O$5*(G8-O$4)/(O$3-O$4)+(1-O$5)*(1-(G8-O$4)/(O$3-O$4)),"..")</f>
        <v>..</v>
      </c>
      <c r="P8" s="3" t="str">
        <f t="shared" si="0"/>
        <v>..</v>
      </c>
      <c r="Q8" s="3" t="str">
        <f t="shared" si="0"/>
        <v>..</v>
      </c>
      <c r="R8" s="3" t="str">
        <f t="shared" si="0"/>
        <v>..</v>
      </c>
      <c r="S8" s="3" t="str">
        <f t="shared" si="0"/>
        <v>..</v>
      </c>
      <c r="T8" s="3" t="str">
        <f t="shared" si="0"/>
        <v>..</v>
      </c>
      <c r="U8" s="3" t="str">
        <f t="shared" si="0"/>
        <v>..</v>
      </c>
    </row>
    <row r="9" spans="1:21" x14ac:dyDescent="0.35">
      <c r="A9" t="s">
        <v>39</v>
      </c>
      <c r="B9" s="43" t="s">
        <v>21</v>
      </c>
      <c r="C9" s="42">
        <f t="shared" ref="C9:C51" si="1">IF(COUNT(O9:Q9)&gt;0,AVERAGE(O9:Q9),NA())</f>
        <v>0.51188451333333329</v>
      </c>
      <c r="D9" s="42">
        <f t="shared" ref="D9:D51" si="2">IF(COUNT(R9:U9)&gt;0,AVERAGE(R9:U9),NA())</f>
        <v>0.4907825925</v>
      </c>
      <c r="G9" s="3">
        <v>5.0606070000000001</v>
      </c>
      <c r="H9" s="3">
        <v>5.1650352000000002</v>
      </c>
      <c r="I9" s="3">
        <v>5.1308932</v>
      </c>
      <c r="J9" s="3">
        <v>6.8409309</v>
      </c>
      <c r="K9" s="3">
        <v>4.7284236000000002</v>
      </c>
      <c r="L9" s="3">
        <v>4.2401156000000002</v>
      </c>
      <c r="M9" s="3">
        <v>3.8218336000000002</v>
      </c>
      <c r="N9" s="3"/>
      <c r="O9" s="3">
        <f t="shared" ref="O9:U45" si="3">IF(ISNUMBER(G9)=TRUE,O$5*(G9-O$4)/(O$3-O$4)+(1-O$5)*(1-(G9-O$4)/(O$3-O$4)),"..")</f>
        <v>0.50606070000000003</v>
      </c>
      <c r="P9" s="3">
        <f t="shared" si="3"/>
        <v>0.51650351999999999</v>
      </c>
      <c r="Q9" s="3">
        <f t="shared" si="3"/>
        <v>0.51308931999999996</v>
      </c>
      <c r="R9" s="3">
        <f t="shared" si="3"/>
        <v>0.68409308999999996</v>
      </c>
      <c r="S9" s="3">
        <f t="shared" si="3"/>
        <v>0.47284236000000002</v>
      </c>
      <c r="T9" s="3">
        <f t="shared" si="3"/>
        <v>0.42401156000000001</v>
      </c>
      <c r="U9" s="3">
        <f t="shared" si="3"/>
        <v>0.38218336000000003</v>
      </c>
    </row>
    <row r="10" spans="1:21" x14ac:dyDescent="0.35">
      <c r="A10" t="s">
        <v>40</v>
      </c>
      <c r="B10" s="43" t="s">
        <v>22</v>
      </c>
      <c r="C10" s="42">
        <f t="shared" si="1"/>
        <v>0.72237108666666672</v>
      </c>
      <c r="D10" s="42">
        <f t="shared" si="2"/>
        <v>0.66791344749999992</v>
      </c>
      <c r="G10" s="3">
        <v>6.4485302000000004</v>
      </c>
      <c r="H10" s="3">
        <v>8.1276541000000009</v>
      </c>
      <c r="I10" s="3">
        <v>7.0949483000000004</v>
      </c>
      <c r="J10" s="3">
        <v>8.3038253999999991</v>
      </c>
      <c r="K10" s="3">
        <v>7.2954359000000002</v>
      </c>
      <c r="L10" s="3">
        <v>5.8581614000000002</v>
      </c>
      <c r="M10" s="3">
        <v>5.2591152000000001</v>
      </c>
      <c r="N10" s="3"/>
      <c r="O10" s="3">
        <f t="shared" si="3"/>
        <v>0.64485302</v>
      </c>
      <c r="P10" s="3">
        <f t="shared" si="3"/>
        <v>0.81276541000000013</v>
      </c>
      <c r="Q10" s="3">
        <f t="shared" si="3"/>
        <v>0.70949483000000002</v>
      </c>
      <c r="R10" s="3">
        <f t="shared" si="3"/>
        <v>0.83038253999999989</v>
      </c>
      <c r="S10" s="3">
        <f t="shared" si="3"/>
        <v>0.72954359000000002</v>
      </c>
      <c r="T10" s="3">
        <f t="shared" si="3"/>
        <v>0.58581614000000004</v>
      </c>
      <c r="U10" s="3">
        <f t="shared" si="3"/>
        <v>0.52591151999999997</v>
      </c>
    </row>
    <row r="11" spans="1:21" x14ac:dyDescent="0.35">
      <c r="A11" t="s">
        <v>140</v>
      </c>
      <c r="B11" s="43" t="s">
        <v>137</v>
      </c>
      <c r="C11" s="42" t="e">
        <f t="shared" si="1"/>
        <v>#N/A</v>
      </c>
      <c r="D11" s="42" t="e">
        <f t="shared" si="2"/>
        <v>#N/A</v>
      </c>
      <c r="G11" s="3" t="s">
        <v>131</v>
      </c>
      <c r="H11" s="3" t="s">
        <v>131</v>
      </c>
      <c r="I11" s="3" t="s">
        <v>131</v>
      </c>
      <c r="J11" s="3" t="s">
        <v>131</v>
      </c>
      <c r="K11" s="3" t="s">
        <v>131</v>
      </c>
      <c r="L11" s="3" t="s">
        <v>131</v>
      </c>
      <c r="M11" s="3" t="s">
        <v>131</v>
      </c>
      <c r="N11" s="3"/>
      <c r="O11" s="3" t="str">
        <f t="shared" si="3"/>
        <v>..</v>
      </c>
      <c r="P11" s="3" t="str">
        <f t="shared" si="3"/>
        <v>..</v>
      </c>
      <c r="Q11" s="3" t="str">
        <f t="shared" si="3"/>
        <v>..</v>
      </c>
      <c r="R11" s="3" t="str">
        <f t="shared" si="3"/>
        <v>..</v>
      </c>
      <c r="S11" s="3" t="str">
        <f t="shared" si="3"/>
        <v>..</v>
      </c>
      <c r="T11" s="3" t="str">
        <f t="shared" si="3"/>
        <v>..</v>
      </c>
      <c r="U11" s="3" t="str">
        <f t="shared" si="3"/>
        <v>..</v>
      </c>
    </row>
    <row r="12" spans="1:21" x14ac:dyDescent="0.35">
      <c r="A12" t="s">
        <v>41</v>
      </c>
      <c r="B12" s="43" t="s">
        <v>23</v>
      </c>
      <c r="C12" s="42">
        <f t="shared" si="1"/>
        <v>0.57610553000000009</v>
      </c>
      <c r="D12" s="42">
        <f t="shared" si="2"/>
        <v>0.36277717249999997</v>
      </c>
      <c r="G12" s="3">
        <v>5.4870343000000004</v>
      </c>
      <c r="H12" s="3">
        <v>5.6786265</v>
      </c>
      <c r="I12" s="3">
        <v>6.1175050999999998</v>
      </c>
      <c r="J12" s="3">
        <v>4.9189905999999999</v>
      </c>
      <c r="K12" s="3">
        <v>2.7878989999999999</v>
      </c>
      <c r="L12" s="3">
        <v>3.8434740999999999</v>
      </c>
      <c r="M12" s="3">
        <v>2.9607231999999999</v>
      </c>
      <c r="N12" s="3"/>
      <c r="O12" s="3">
        <f t="shared" si="3"/>
        <v>0.54870342999999999</v>
      </c>
      <c r="P12" s="3">
        <f t="shared" si="3"/>
        <v>0.56786265000000002</v>
      </c>
      <c r="Q12" s="3">
        <f t="shared" si="3"/>
        <v>0.61175051000000003</v>
      </c>
      <c r="R12" s="3">
        <f t="shared" si="3"/>
        <v>0.49189906</v>
      </c>
      <c r="S12" s="3">
        <f t="shared" si="3"/>
        <v>0.27878989999999998</v>
      </c>
      <c r="T12" s="3">
        <f t="shared" si="3"/>
        <v>0.38434741</v>
      </c>
      <c r="U12" s="3">
        <f t="shared" si="3"/>
        <v>0.29607232</v>
      </c>
    </row>
    <row r="13" spans="1:21" x14ac:dyDescent="0.35">
      <c r="A13" t="s">
        <v>132</v>
      </c>
      <c r="B13" s="43" t="s">
        <v>124</v>
      </c>
      <c r="C13" s="42" t="e">
        <f t="shared" si="1"/>
        <v>#N/A</v>
      </c>
      <c r="D13" s="42" t="e">
        <f t="shared" si="2"/>
        <v>#N/A</v>
      </c>
      <c r="G13" s="3" t="s">
        <v>131</v>
      </c>
      <c r="H13" s="3" t="s">
        <v>131</v>
      </c>
      <c r="I13" s="3" t="s">
        <v>131</v>
      </c>
      <c r="J13" s="3" t="s">
        <v>131</v>
      </c>
      <c r="K13" s="3" t="s">
        <v>131</v>
      </c>
      <c r="L13" s="3" t="s">
        <v>131</v>
      </c>
      <c r="M13" s="3" t="s">
        <v>131</v>
      </c>
      <c r="N13" s="3"/>
      <c r="O13" s="3" t="str">
        <f t="shared" si="3"/>
        <v>..</v>
      </c>
      <c r="P13" s="3" t="str">
        <f t="shared" si="3"/>
        <v>..</v>
      </c>
      <c r="Q13" s="3" t="str">
        <f t="shared" si="3"/>
        <v>..</v>
      </c>
      <c r="R13" s="3" t="str">
        <f t="shared" si="3"/>
        <v>..</v>
      </c>
      <c r="S13" s="3" t="str">
        <f t="shared" si="3"/>
        <v>..</v>
      </c>
      <c r="T13" s="3" t="str">
        <f t="shared" si="3"/>
        <v>..</v>
      </c>
      <c r="U13" s="3" t="str">
        <f t="shared" si="3"/>
        <v>..</v>
      </c>
    </row>
    <row r="14" spans="1:21" x14ac:dyDescent="0.35">
      <c r="A14" t="s">
        <v>55</v>
      </c>
      <c r="B14" s="43" t="s">
        <v>82</v>
      </c>
      <c r="C14" s="42">
        <f t="shared" si="1"/>
        <v>0.79813364333333325</v>
      </c>
      <c r="D14" s="42">
        <f t="shared" si="2"/>
        <v>0.79340932499999994</v>
      </c>
      <c r="G14" s="3">
        <v>7.1813684000000002</v>
      </c>
      <c r="H14" s="3">
        <v>6.9908980999999999</v>
      </c>
      <c r="I14" s="3">
        <v>9.7717428000000002</v>
      </c>
      <c r="J14" s="3">
        <v>8.2947474000000003</v>
      </c>
      <c r="K14" s="3">
        <v>8.1487721999999998</v>
      </c>
      <c r="L14" s="3">
        <v>8.1829652999999993</v>
      </c>
      <c r="M14" s="3">
        <v>7.1098881</v>
      </c>
      <c r="N14" s="3"/>
      <c r="O14" s="3">
        <f t="shared" si="3"/>
        <v>0.71813684</v>
      </c>
      <c r="P14" s="3">
        <f t="shared" si="3"/>
        <v>0.69908981000000003</v>
      </c>
      <c r="Q14" s="3">
        <f t="shared" si="3"/>
        <v>0.97717428000000006</v>
      </c>
      <c r="R14" s="3">
        <f t="shared" si="3"/>
        <v>0.82947473999999999</v>
      </c>
      <c r="S14" s="3">
        <f t="shared" si="3"/>
        <v>0.81487721999999996</v>
      </c>
      <c r="T14" s="3">
        <f t="shared" si="3"/>
        <v>0.81829652999999991</v>
      </c>
      <c r="U14" s="3">
        <f t="shared" si="3"/>
        <v>0.71098881000000003</v>
      </c>
    </row>
    <row r="15" spans="1:21" x14ac:dyDescent="0.35">
      <c r="A15" t="s">
        <v>34</v>
      </c>
      <c r="B15" s="43" t="s">
        <v>136</v>
      </c>
      <c r="C15" s="42">
        <f t="shared" si="1"/>
        <v>0.34265421666666668</v>
      </c>
      <c r="D15" s="42">
        <f t="shared" si="2"/>
        <v>0.33593736500000004</v>
      </c>
      <c r="G15" s="3">
        <v>2.6763843999999999</v>
      </c>
      <c r="H15" s="3">
        <v>4.1497216000000003</v>
      </c>
      <c r="I15" s="3">
        <v>3.4535205000000002</v>
      </c>
      <c r="J15" s="3">
        <v>4.3216858</v>
      </c>
      <c r="K15" s="3">
        <v>3.8177829000000001</v>
      </c>
      <c r="L15" s="3">
        <v>2.1850176000000001</v>
      </c>
      <c r="M15" s="3">
        <v>3.1130083000000002</v>
      </c>
      <c r="N15" s="3"/>
      <c r="O15" s="3">
        <f t="shared" si="3"/>
        <v>0.26763843999999998</v>
      </c>
      <c r="P15" s="3">
        <f t="shared" si="3"/>
        <v>0.41497216000000003</v>
      </c>
      <c r="Q15" s="3">
        <f t="shared" si="3"/>
        <v>0.34535205000000002</v>
      </c>
      <c r="R15" s="3">
        <f t="shared" si="3"/>
        <v>0.43216858000000002</v>
      </c>
      <c r="S15" s="3">
        <f t="shared" si="3"/>
        <v>0.38177829000000002</v>
      </c>
      <c r="T15" s="3">
        <f t="shared" si="3"/>
        <v>0.21850176000000002</v>
      </c>
      <c r="U15" s="3">
        <f t="shared" si="3"/>
        <v>0.31130083000000003</v>
      </c>
    </row>
    <row r="16" spans="1:21" x14ac:dyDescent="0.35">
      <c r="A16" t="s">
        <v>10</v>
      </c>
      <c r="B16" s="43" t="s">
        <v>10</v>
      </c>
      <c r="C16" s="42" t="e">
        <f t="shared" si="1"/>
        <v>#N/A</v>
      </c>
      <c r="D16" s="42" t="e">
        <f t="shared" si="2"/>
        <v>#N/A</v>
      </c>
      <c r="G16" s="3" t="s">
        <v>131</v>
      </c>
      <c r="H16" s="3" t="s">
        <v>131</v>
      </c>
      <c r="I16" s="3" t="s">
        <v>131</v>
      </c>
      <c r="J16" s="3" t="s">
        <v>131</v>
      </c>
      <c r="K16" s="3" t="s">
        <v>131</v>
      </c>
      <c r="L16" s="3" t="s">
        <v>131</v>
      </c>
      <c r="M16" s="3" t="s">
        <v>131</v>
      </c>
      <c r="N16" s="3"/>
      <c r="O16" s="3" t="str">
        <f t="shared" si="3"/>
        <v>..</v>
      </c>
      <c r="P16" s="3" t="str">
        <f t="shared" si="3"/>
        <v>..</v>
      </c>
      <c r="Q16" s="3" t="str">
        <f t="shared" si="3"/>
        <v>..</v>
      </c>
      <c r="R16" s="3" t="str">
        <f t="shared" si="3"/>
        <v>..</v>
      </c>
      <c r="S16" s="3" t="str">
        <f t="shared" si="3"/>
        <v>..</v>
      </c>
      <c r="T16" s="3" t="str">
        <f t="shared" si="3"/>
        <v>..</v>
      </c>
      <c r="U16" s="3" t="str">
        <f t="shared" si="3"/>
        <v>..</v>
      </c>
    </row>
    <row r="17" spans="1:21" x14ac:dyDescent="0.35">
      <c r="A17" t="s">
        <v>56</v>
      </c>
      <c r="B17" s="43" t="s">
        <v>79</v>
      </c>
      <c r="C17" s="42">
        <f t="shared" si="1"/>
        <v>0.45347679333333329</v>
      </c>
      <c r="D17" s="42">
        <f t="shared" si="2"/>
        <v>0.65810374000000005</v>
      </c>
      <c r="G17" s="3">
        <v>3.8597503</v>
      </c>
      <c r="H17" s="3">
        <v>5.3530154000000003</v>
      </c>
      <c r="I17" s="3">
        <v>4.3915381</v>
      </c>
      <c r="J17" s="3">
        <v>8.4302425000000003</v>
      </c>
      <c r="K17" s="3">
        <v>7.6138858999999997</v>
      </c>
      <c r="L17" s="3">
        <v>5.4530010000000004</v>
      </c>
      <c r="M17" s="3">
        <v>4.8270201999999998</v>
      </c>
      <c r="N17" s="3"/>
      <c r="O17" s="3">
        <f t="shared" si="3"/>
        <v>0.38597503</v>
      </c>
      <c r="P17" s="3">
        <f t="shared" si="3"/>
        <v>0.53530154000000008</v>
      </c>
      <c r="Q17" s="3">
        <f t="shared" si="3"/>
        <v>0.43915380999999998</v>
      </c>
      <c r="R17" s="3">
        <f t="shared" si="3"/>
        <v>0.84302425000000003</v>
      </c>
      <c r="S17" s="3">
        <f t="shared" si="3"/>
        <v>0.76138858999999992</v>
      </c>
      <c r="T17" s="3">
        <f t="shared" si="3"/>
        <v>0.54530010000000007</v>
      </c>
      <c r="U17" s="3">
        <f t="shared" si="3"/>
        <v>0.48270201999999995</v>
      </c>
    </row>
    <row r="18" spans="1:21" x14ac:dyDescent="0.35">
      <c r="A18" t="s">
        <v>131</v>
      </c>
      <c r="B18" s="43" t="s">
        <v>83</v>
      </c>
      <c r="C18" s="42" t="e">
        <f t="shared" si="1"/>
        <v>#N/A</v>
      </c>
      <c r="D18" s="42" t="e">
        <f t="shared" si="2"/>
        <v>#N/A</v>
      </c>
      <c r="G18" s="3" t="s">
        <v>131</v>
      </c>
      <c r="H18" s="3" t="s">
        <v>131</v>
      </c>
      <c r="I18" s="3" t="s">
        <v>131</v>
      </c>
      <c r="J18" s="3" t="s">
        <v>131</v>
      </c>
      <c r="K18" s="3" t="s">
        <v>131</v>
      </c>
      <c r="L18" s="3" t="s">
        <v>131</v>
      </c>
      <c r="M18" s="3" t="s">
        <v>131</v>
      </c>
      <c r="N18" s="3"/>
      <c r="O18" s="3" t="str">
        <f t="shared" si="3"/>
        <v>..</v>
      </c>
      <c r="P18" s="3" t="str">
        <f t="shared" si="3"/>
        <v>..</v>
      </c>
      <c r="Q18" s="3" t="str">
        <f t="shared" si="3"/>
        <v>..</v>
      </c>
      <c r="R18" s="3" t="str">
        <f t="shared" si="3"/>
        <v>..</v>
      </c>
      <c r="S18" s="3" t="str">
        <f t="shared" si="3"/>
        <v>..</v>
      </c>
      <c r="T18" s="3" t="str">
        <f t="shared" si="3"/>
        <v>..</v>
      </c>
      <c r="U18" s="3" t="str">
        <f t="shared" si="3"/>
        <v>..</v>
      </c>
    </row>
    <row r="19" spans="1:21" x14ac:dyDescent="0.35">
      <c r="A19" t="s">
        <v>57</v>
      </c>
      <c r="B19" s="43" t="s">
        <v>84</v>
      </c>
      <c r="C19" s="42">
        <f t="shared" si="1"/>
        <v>0.79387284666666658</v>
      </c>
      <c r="D19" s="42">
        <f t="shared" si="2"/>
        <v>0.78953055250000004</v>
      </c>
      <c r="G19" s="3">
        <v>7.5570272999999997</v>
      </c>
      <c r="H19" s="3">
        <v>7.9621801000000003</v>
      </c>
      <c r="I19" s="3">
        <v>8.2969779999999993</v>
      </c>
      <c r="J19" s="3">
        <v>9.2275895999999999</v>
      </c>
      <c r="K19" s="3">
        <v>7.8124123000000001</v>
      </c>
      <c r="L19" s="3">
        <v>7.5386214000000002</v>
      </c>
      <c r="M19" s="3">
        <v>7.0025988000000003</v>
      </c>
      <c r="N19" s="3"/>
      <c r="O19" s="3">
        <f t="shared" si="3"/>
        <v>0.75570272999999999</v>
      </c>
      <c r="P19" s="3">
        <f t="shared" si="3"/>
        <v>0.79621801000000003</v>
      </c>
      <c r="Q19" s="3">
        <f t="shared" si="3"/>
        <v>0.82969779999999993</v>
      </c>
      <c r="R19" s="3">
        <f t="shared" si="3"/>
        <v>0.92275896000000002</v>
      </c>
      <c r="S19" s="3">
        <f t="shared" si="3"/>
        <v>0.78124123000000001</v>
      </c>
      <c r="T19" s="3">
        <f t="shared" si="3"/>
        <v>0.75386214000000007</v>
      </c>
      <c r="U19" s="3">
        <f t="shared" si="3"/>
        <v>0.70025988000000006</v>
      </c>
    </row>
    <row r="20" spans="1:21" x14ac:dyDescent="0.35">
      <c r="A20" t="s">
        <v>35</v>
      </c>
      <c r="B20" s="43" t="s">
        <v>125</v>
      </c>
      <c r="C20" s="42" t="e">
        <f t="shared" si="1"/>
        <v>#N/A</v>
      </c>
      <c r="D20" s="42" t="e">
        <f t="shared" si="2"/>
        <v>#N/A</v>
      </c>
      <c r="G20" s="3" t="s">
        <v>131</v>
      </c>
      <c r="H20" s="3" t="s">
        <v>131</v>
      </c>
      <c r="I20" s="3" t="s">
        <v>131</v>
      </c>
      <c r="J20" s="3" t="s">
        <v>131</v>
      </c>
      <c r="K20" s="3" t="s">
        <v>131</v>
      </c>
      <c r="L20" s="3" t="s">
        <v>131</v>
      </c>
      <c r="M20" s="3" t="s">
        <v>131</v>
      </c>
      <c r="N20" s="3"/>
      <c r="O20" s="3" t="str">
        <f t="shared" si="3"/>
        <v>..</v>
      </c>
      <c r="P20" s="3" t="str">
        <f t="shared" si="3"/>
        <v>..</v>
      </c>
      <c r="Q20" s="3" t="str">
        <f t="shared" si="3"/>
        <v>..</v>
      </c>
      <c r="R20" s="3" t="str">
        <f t="shared" si="3"/>
        <v>..</v>
      </c>
      <c r="S20" s="3" t="str">
        <f t="shared" si="3"/>
        <v>..</v>
      </c>
      <c r="T20" s="3" t="str">
        <f t="shared" si="3"/>
        <v>..</v>
      </c>
      <c r="U20" s="3" t="str">
        <f t="shared" si="3"/>
        <v>..</v>
      </c>
    </row>
    <row r="21" spans="1:21" x14ac:dyDescent="0.35">
      <c r="A21" t="s">
        <v>133</v>
      </c>
      <c r="B21" s="43" t="s">
        <v>126</v>
      </c>
      <c r="C21" s="42" t="e">
        <f t="shared" si="1"/>
        <v>#N/A</v>
      </c>
      <c r="D21" s="42" t="e">
        <f t="shared" si="2"/>
        <v>#N/A</v>
      </c>
      <c r="G21" s="3" t="s">
        <v>131</v>
      </c>
      <c r="H21" s="3" t="s">
        <v>131</v>
      </c>
      <c r="I21" s="3" t="s">
        <v>131</v>
      </c>
      <c r="J21" s="3" t="s">
        <v>131</v>
      </c>
      <c r="K21" s="3" t="s">
        <v>131</v>
      </c>
      <c r="L21" s="3" t="s">
        <v>131</v>
      </c>
      <c r="M21" s="3" t="s">
        <v>131</v>
      </c>
      <c r="N21" s="3"/>
      <c r="O21" s="3" t="str">
        <f t="shared" si="3"/>
        <v>..</v>
      </c>
      <c r="P21" s="3" t="str">
        <f t="shared" si="3"/>
        <v>..</v>
      </c>
      <c r="Q21" s="3" t="str">
        <f t="shared" si="3"/>
        <v>..</v>
      </c>
      <c r="R21" s="3" t="str">
        <f t="shared" si="3"/>
        <v>..</v>
      </c>
      <c r="S21" s="3" t="str">
        <f t="shared" si="3"/>
        <v>..</v>
      </c>
      <c r="T21" s="3" t="str">
        <f t="shared" si="3"/>
        <v>..</v>
      </c>
      <c r="U21" s="3" t="str">
        <f t="shared" si="3"/>
        <v>..</v>
      </c>
    </row>
    <row r="22" spans="1:21" x14ac:dyDescent="0.35">
      <c r="A22" t="s">
        <v>42</v>
      </c>
      <c r="B22" s="43" t="s">
        <v>24</v>
      </c>
      <c r="C22" s="42">
        <f t="shared" si="1"/>
        <v>0.4277761633333334</v>
      </c>
      <c r="D22" s="42">
        <f t="shared" si="2"/>
        <v>0.61696256499999991</v>
      </c>
      <c r="G22" s="3">
        <v>4.2986746</v>
      </c>
      <c r="H22" s="3">
        <v>4.5034007999999996</v>
      </c>
      <c r="I22" s="3">
        <v>4.0312095000000001</v>
      </c>
      <c r="J22" s="3">
        <v>7.3198790999999996</v>
      </c>
      <c r="K22" s="3">
        <v>7.4992671</v>
      </c>
      <c r="L22" s="3">
        <v>4.2324289999999998</v>
      </c>
      <c r="M22" s="3">
        <v>5.6269273999999996</v>
      </c>
      <c r="N22" s="3"/>
      <c r="O22" s="3">
        <f t="shared" si="3"/>
        <v>0.42986745999999998</v>
      </c>
      <c r="P22" s="3">
        <f t="shared" si="3"/>
        <v>0.45034007999999998</v>
      </c>
      <c r="Q22" s="3">
        <f t="shared" si="3"/>
        <v>0.40312095000000003</v>
      </c>
      <c r="R22" s="3">
        <f t="shared" si="3"/>
        <v>0.73198790999999996</v>
      </c>
      <c r="S22" s="3">
        <f t="shared" si="3"/>
        <v>0.74992671</v>
      </c>
      <c r="T22" s="3">
        <f t="shared" si="3"/>
        <v>0.42324289999999998</v>
      </c>
      <c r="U22" s="3">
        <f t="shared" si="3"/>
        <v>0.56269273999999991</v>
      </c>
    </row>
    <row r="23" spans="1:21" x14ac:dyDescent="0.35">
      <c r="A23" t="s">
        <v>43</v>
      </c>
      <c r="B23" s="43" t="s">
        <v>25</v>
      </c>
      <c r="C23" s="42">
        <f t="shared" si="1"/>
        <v>0.29893445000000002</v>
      </c>
      <c r="D23" s="42">
        <f t="shared" si="2"/>
        <v>0.53940881500000004</v>
      </c>
      <c r="G23" s="3">
        <v>2.8756227000000001</v>
      </c>
      <c r="H23" s="3">
        <v>3.2704708999999998</v>
      </c>
      <c r="I23" s="3">
        <v>2.8219398999999998</v>
      </c>
      <c r="J23" s="3">
        <v>7.0012903</v>
      </c>
      <c r="K23" s="3">
        <v>7.0637502999999997</v>
      </c>
      <c r="L23" s="3">
        <v>3.8240864000000001</v>
      </c>
      <c r="M23" s="3">
        <v>3.6872256000000001</v>
      </c>
      <c r="N23" s="3"/>
      <c r="O23" s="3">
        <f t="shared" si="3"/>
        <v>0.28756227000000001</v>
      </c>
      <c r="P23" s="3">
        <f t="shared" si="3"/>
        <v>0.32704708999999998</v>
      </c>
      <c r="Q23" s="3">
        <f t="shared" si="3"/>
        <v>0.28219399000000001</v>
      </c>
      <c r="R23" s="3">
        <f t="shared" si="3"/>
        <v>0.70012903000000004</v>
      </c>
      <c r="S23" s="3">
        <f t="shared" si="3"/>
        <v>0.70637503000000001</v>
      </c>
      <c r="T23" s="3">
        <f t="shared" si="3"/>
        <v>0.38240864000000002</v>
      </c>
      <c r="U23" s="3">
        <f t="shared" si="3"/>
        <v>0.36872256000000003</v>
      </c>
    </row>
    <row r="24" spans="1:21" x14ac:dyDescent="0.35">
      <c r="A24" t="s">
        <v>8</v>
      </c>
      <c r="B24" s="43" t="s">
        <v>85</v>
      </c>
      <c r="C24" s="42" t="e">
        <f t="shared" si="1"/>
        <v>#N/A</v>
      </c>
      <c r="D24" s="42" t="e">
        <f t="shared" si="2"/>
        <v>#N/A</v>
      </c>
      <c r="G24" s="3" t="s">
        <v>131</v>
      </c>
      <c r="H24" s="3" t="s">
        <v>131</v>
      </c>
      <c r="I24" s="3" t="s">
        <v>131</v>
      </c>
      <c r="J24" s="3" t="s">
        <v>131</v>
      </c>
      <c r="K24" s="3" t="s">
        <v>131</v>
      </c>
      <c r="L24" s="3" t="s">
        <v>131</v>
      </c>
      <c r="M24" s="3" t="s">
        <v>131</v>
      </c>
      <c r="N24" s="3"/>
      <c r="O24" s="3" t="str">
        <f t="shared" si="3"/>
        <v>..</v>
      </c>
      <c r="P24" s="3" t="str">
        <f t="shared" si="3"/>
        <v>..</v>
      </c>
      <c r="Q24" s="3" t="str">
        <f t="shared" si="3"/>
        <v>..</v>
      </c>
      <c r="R24" s="3" t="str">
        <f t="shared" si="3"/>
        <v>..</v>
      </c>
      <c r="S24" s="3" t="str">
        <f t="shared" si="3"/>
        <v>..</v>
      </c>
      <c r="T24" s="3" t="str">
        <f t="shared" si="3"/>
        <v>..</v>
      </c>
      <c r="U24" s="3" t="str">
        <f t="shared" si="3"/>
        <v>..</v>
      </c>
    </row>
    <row r="25" spans="1:21" x14ac:dyDescent="0.35">
      <c r="A25" t="s">
        <v>17</v>
      </c>
      <c r="B25" s="43" t="s">
        <v>127</v>
      </c>
      <c r="C25" s="42">
        <f t="shared" si="1"/>
        <v>0.60833373000000002</v>
      </c>
      <c r="D25" s="42">
        <f t="shared" si="2"/>
        <v>0.64467174000000005</v>
      </c>
      <c r="G25" s="3">
        <v>5.7146262999999999</v>
      </c>
      <c r="H25" s="3">
        <v>6.0614838999999998</v>
      </c>
      <c r="I25" s="3">
        <v>6.4739016999999999</v>
      </c>
      <c r="J25" s="3">
        <v>7.8709334999999996</v>
      </c>
      <c r="K25" s="3">
        <v>7.8122224999999998</v>
      </c>
      <c r="L25" s="3">
        <v>5.6081510000000003</v>
      </c>
      <c r="M25" s="3">
        <v>4.4955626000000004</v>
      </c>
      <c r="N25" s="3"/>
      <c r="O25" s="3">
        <f t="shared" si="3"/>
        <v>0.57146262999999997</v>
      </c>
      <c r="P25" s="3">
        <f t="shared" si="3"/>
        <v>0.60614838999999998</v>
      </c>
      <c r="Q25" s="3">
        <f t="shared" si="3"/>
        <v>0.64739016999999999</v>
      </c>
      <c r="R25" s="3">
        <f t="shared" si="3"/>
        <v>0.78709334999999991</v>
      </c>
      <c r="S25" s="3">
        <f t="shared" si="3"/>
        <v>0.78122225000000001</v>
      </c>
      <c r="T25" s="3">
        <f t="shared" si="3"/>
        <v>0.56081510000000001</v>
      </c>
      <c r="U25" s="3">
        <f t="shared" si="3"/>
        <v>0.44955626000000004</v>
      </c>
    </row>
    <row r="26" spans="1:21" x14ac:dyDescent="0.35">
      <c r="A26" t="s">
        <v>44</v>
      </c>
      <c r="B26" s="43" t="s">
        <v>26</v>
      </c>
      <c r="C26" s="42">
        <f t="shared" si="1"/>
        <v>0.66977315000000004</v>
      </c>
      <c r="D26" s="42">
        <f t="shared" si="2"/>
        <v>0.66176966250000002</v>
      </c>
      <c r="G26" s="3">
        <v>6.5127997000000004</v>
      </c>
      <c r="H26" s="3">
        <v>6.6684089000000002</v>
      </c>
      <c r="I26" s="3">
        <v>6.9119859000000003</v>
      </c>
      <c r="J26" s="3">
        <v>7.8406571999999999</v>
      </c>
      <c r="K26" s="3">
        <v>6.9444274999999998</v>
      </c>
      <c r="L26" s="3">
        <v>5.8253212000000003</v>
      </c>
      <c r="M26" s="3">
        <v>5.8603806000000001</v>
      </c>
      <c r="N26" s="3"/>
      <c r="O26" s="3">
        <f t="shared" si="3"/>
        <v>0.65127997000000004</v>
      </c>
      <c r="P26" s="3">
        <f t="shared" si="3"/>
        <v>0.66684089000000002</v>
      </c>
      <c r="Q26" s="3">
        <f t="shared" si="3"/>
        <v>0.69119859000000006</v>
      </c>
      <c r="R26" s="3">
        <f t="shared" si="3"/>
        <v>0.78406571999999997</v>
      </c>
      <c r="S26" s="3">
        <f t="shared" si="3"/>
        <v>0.69444275</v>
      </c>
      <c r="T26" s="3">
        <f t="shared" si="3"/>
        <v>0.58253211999999999</v>
      </c>
      <c r="U26" s="3">
        <f t="shared" si="3"/>
        <v>0.58603806000000003</v>
      </c>
    </row>
    <row r="27" spans="1:21" x14ac:dyDescent="0.35">
      <c r="A27" t="s">
        <v>45</v>
      </c>
      <c r="B27" s="43" t="s">
        <v>27</v>
      </c>
      <c r="C27" s="42" t="e">
        <f t="shared" si="1"/>
        <v>#N/A</v>
      </c>
      <c r="D27" s="42" t="e">
        <f t="shared" si="2"/>
        <v>#N/A</v>
      </c>
      <c r="G27" s="3" t="s">
        <v>131</v>
      </c>
      <c r="H27" s="3" t="s">
        <v>131</v>
      </c>
      <c r="I27" s="3" t="s">
        <v>131</v>
      </c>
      <c r="J27" s="3" t="s">
        <v>131</v>
      </c>
      <c r="K27" s="3" t="s">
        <v>131</v>
      </c>
      <c r="L27" s="3" t="s">
        <v>131</v>
      </c>
      <c r="M27" s="3" t="s">
        <v>131</v>
      </c>
      <c r="N27" s="3"/>
      <c r="O27" s="3" t="str">
        <f t="shared" si="3"/>
        <v>..</v>
      </c>
      <c r="P27" s="3" t="str">
        <f t="shared" si="3"/>
        <v>..</v>
      </c>
      <c r="Q27" s="3" t="str">
        <f t="shared" si="3"/>
        <v>..</v>
      </c>
      <c r="R27" s="3" t="str">
        <f t="shared" si="3"/>
        <v>..</v>
      </c>
      <c r="S27" s="3" t="str">
        <f t="shared" si="3"/>
        <v>..</v>
      </c>
      <c r="T27" s="3" t="str">
        <f t="shared" si="3"/>
        <v>..</v>
      </c>
      <c r="U27" s="3" t="str">
        <f t="shared" si="3"/>
        <v>..</v>
      </c>
    </row>
    <row r="28" spans="1:21" x14ac:dyDescent="0.35">
      <c r="A28" t="s">
        <v>141</v>
      </c>
      <c r="B28" s="43" t="s">
        <v>138</v>
      </c>
      <c r="C28" s="42" t="e">
        <f t="shared" si="1"/>
        <v>#N/A</v>
      </c>
      <c r="D28" s="42" t="e">
        <f t="shared" si="2"/>
        <v>#N/A</v>
      </c>
      <c r="G28" s="3" t="s">
        <v>131</v>
      </c>
      <c r="H28" s="3" t="s">
        <v>131</v>
      </c>
      <c r="I28" s="3" t="s">
        <v>131</v>
      </c>
      <c r="J28" s="3" t="s">
        <v>131</v>
      </c>
      <c r="K28" s="3" t="s">
        <v>131</v>
      </c>
      <c r="L28" s="3" t="s">
        <v>131</v>
      </c>
      <c r="M28" s="3" t="s">
        <v>131</v>
      </c>
      <c r="N28" s="3"/>
      <c r="O28" s="3" t="str">
        <f t="shared" si="3"/>
        <v>..</v>
      </c>
      <c r="P28" s="3" t="str">
        <f t="shared" si="3"/>
        <v>..</v>
      </c>
      <c r="Q28" s="3" t="str">
        <f t="shared" si="3"/>
        <v>..</v>
      </c>
      <c r="R28" s="3" t="str">
        <f t="shared" si="3"/>
        <v>..</v>
      </c>
      <c r="S28" s="3" t="str">
        <f t="shared" si="3"/>
        <v>..</v>
      </c>
      <c r="T28" s="3" t="str">
        <f t="shared" si="3"/>
        <v>..</v>
      </c>
      <c r="U28" s="3" t="str">
        <f t="shared" si="3"/>
        <v>..</v>
      </c>
    </row>
    <row r="29" spans="1:21" x14ac:dyDescent="0.35">
      <c r="A29" t="s">
        <v>9</v>
      </c>
      <c r="B29" s="43" t="s">
        <v>86</v>
      </c>
      <c r="C29" s="42" t="e">
        <f t="shared" si="1"/>
        <v>#N/A</v>
      </c>
      <c r="D29" s="42" t="e">
        <f t="shared" si="2"/>
        <v>#N/A</v>
      </c>
      <c r="G29" s="3" t="s">
        <v>131</v>
      </c>
      <c r="H29" s="3" t="s">
        <v>131</v>
      </c>
      <c r="I29" s="3" t="s">
        <v>131</v>
      </c>
      <c r="J29" s="3" t="s">
        <v>131</v>
      </c>
      <c r="K29" s="3" t="s">
        <v>131</v>
      </c>
      <c r="L29" s="3" t="s">
        <v>131</v>
      </c>
      <c r="M29" s="3" t="s">
        <v>131</v>
      </c>
      <c r="N29" s="3"/>
      <c r="O29" s="3" t="str">
        <f t="shared" si="3"/>
        <v>..</v>
      </c>
      <c r="P29" s="3" t="str">
        <f t="shared" si="3"/>
        <v>..</v>
      </c>
      <c r="Q29" s="3" t="str">
        <f t="shared" si="3"/>
        <v>..</v>
      </c>
      <c r="R29" s="3" t="str">
        <f t="shared" si="3"/>
        <v>..</v>
      </c>
      <c r="S29" s="3" t="str">
        <f t="shared" si="3"/>
        <v>..</v>
      </c>
      <c r="T29" s="3" t="str">
        <f t="shared" si="3"/>
        <v>..</v>
      </c>
      <c r="U29" s="3" t="str">
        <f t="shared" si="3"/>
        <v>..</v>
      </c>
    </row>
    <row r="30" spans="1:21" x14ac:dyDescent="0.35">
      <c r="A30" t="s">
        <v>46</v>
      </c>
      <c r="B30" s="43" t="s">
        <v>28</v>
      </c>
      <c r="C30" s="42">
        <f t="shared" si="1"/>
        <v>0.55276772333333335</v>
      </c>
      <c r="D30" s="42">
        <f t="shared" si="2"/>
        <v>0.26989197500000001</v>
      </c>
      <c r="G30" s="3">
        <v>4.1383685999999997</v>
      </c>
      <c r="H30" s="3">
        <v>6.3547358999999997</v>
      </c>
      <c r="I30" s="3">
        <v>6.0899272</v>
      </c>
      <c r="J30" s="3">
        <v>1.9611079</v>
      </c>
      <c r="K30" s="3">
        <v>3.5473919</v>
      </c>
      <c r="L30" s="3">
        <v>2.7651838999999998</v>
      </c>
      <c r="M30" s="3">
        <v>2.5219952999999999</v>
      </c>
      <c r="N30" s="3"/>
      <c r="O30" s="3">
        <f t="shared" si="3"/>
        <v>0.41383685999999997</v>
      </c>
      <c r="P30" s="3">
        <f t="shared" si="3"/>
        <v>0.63547358999999992</v>
      </c>
      <c r="Q30" s="3">
        <f t="shared" si="3"/>
        <v>0.60899272000000004</v>
      </c>
      <c r="R30" s="3">
        <f t="shared" si="3"/>
        <v>0.19611079000000001</v>
      </c>
      <c r="S30" s="3">
        <f t="shared" si="3"/>
        <v>0.35473918999999998</v>
      </c>
      <c r="T30" s="3">
        <f t="shared" si="3"/>
        <v>0.27651839</v>
      </c>
      <c r="U30" s="3">
        <f t="shared" si="3"/>
        <v>0.25219953000000001</v>
      </c>
    </row>
    <row r="31" spans="1:21" x14ac:dyDescent="0.35">
      <c r="A31" t="s">
        <v>47</v>
      </c>
      <c r="B31" s="43" t="s">
        <v>29</v>
      </c>
      <c r="C31" s="42">
        <f t="shared" si="1"/>
        <v>0.46270868666666659</v>
      </c>
      <c r="D31" s="42">
        <f t="shared" si="2"/>
        <v>0.44938149249999998</v>
      </c>
      <c r="G31" s="3">
        <v>3.8372780999999998</v>
      </c>
      <c r="H31" s="3">
        <v>4.3641604999999997</v>
      </c>
      <c r="I31" s="3">
        <v>5.6798219999999997</v>
      </c>
      <c r="J31" s="3">
        <v>4.6969570999999997</v>
      </c>
      <c r="K31" s="3">
        <v>5.1329678999999997</v>
      </c>
      <c r="L31" s="3">
        <v>4.3518233000000004</v>
      </c>
      <c r="M31" s="3">
        <v>3.7935113999999999</v>
      </c>
      <c r="N31" s="3"/>
      <c r="O31" s="3">
        <f t="shared" si="3"/>
        <v>0.38372781</v>
      </c>
      <c r="P31" s="3">
        <f t="shared" si="3"/>
        <v>0.43641604999999994</v>
      </c>
      <c r="Q31" s="3">
        <f t="shared" si="3"/>
        <v>0.56798219999999999</v>
      </c>
      <c r="R31" s="3">
        <f t="shared" si="3"/>
        <v>0.46969570999999999</v>
      </c>
      <c r="S31" s="3">
        <f t="shared" si="3"/>
        <v>0.51329678999999995</v>
      </c>
      <c r="T31" s="3">
        <f t="shared" si="3"/>
        <v>0.43518233000000006</v>
      </c>
      <c r="U31" s="3">
        <f t="shared" si="3"/>
        <v>0.37935113999999998</v>
      </c>
    </row>
    <row r="32" spans="1:21" x14ac:dyDescent="0.35">
      <c r="A32" t="s">
        <v>11</v>
      </c>
      <c r="B32" s="43" t="s">
        <v>87</v>
      </c>
      <c r="C32" s="42">
        <f t="shared" si="1"/>
        <v>0.50295381666666661</v>
      </c>
      <c r="D32" s="42">
        <f t="shared" si="2"/>
        <v>0.63266003749999999</v>
      </c>
      <c r="G32" s="3">
        <v>3.8741417</v>
      </c>
      <c r="H32" s="3">
        <v>6.1701522000000004</v>
      </c>
      <c r="I32" s="3">
        <v>5.0443205999999998</v>
      </c>
      <c r="J32" s="3">
        <v>8.0635747999999996</v>
      </c>
      <c r="K32" s="3">
        <v>6.7438297</v>
      </c>
      <c r="L32" s="3">
        <v>3.3538057999999999</v>
      </c>
      <c r="M32" s="3">
        <v>7.1451912000000002</v>
      </c>
      <c r="N32" s="3"/>
      <c r="O32" s="3">
        <f t="shared" si="3"/>
        <v>0.38741417</v>
      </c>
      <c r="P32" s="3">
        <f t="shared" si="3"/>
        <v>0.61701522000000009</v>
      </c>
      <c r="Q32" s="3">
        <f t="shared" si="3"/>
        <v>0.50443205999999996</v>
      </c>
      <c r="R32" s="3">
        <f t="shared" si="3"/>
        <v>0.80635747999999996</v>
      </c>
      <c r="S32" s="3">
        <f t="shared" si="3"/>
        <v>0.67438297000000003</v>
      </c>
      <c r="T32" s="3">
        <f t="shared" si="3"/>
        <v>0.33538057999999998</v>
      </c>
      <c r="U32" s="3">
        <f t="shared" si="3"/>
        <v>0.71451912000000006</v>
      </c>
    </row>
    <row r="33" spans="1:21" x14ac:dyDescent="0.35">
      <c r="A33" t="s">
        <v>18</v>
      </c>
      <c r="B33" s="43" t="s">
        <v>80</v>
      </c>
      <c r="C33" s="42">
        <f t="shared" si="1"/>
        <v>0.58669634000000004</v>
      </c>
      <c r="D33" s="42">
        <f t="shared" si="2"/>
        <v>0.61688959499999996</v>
      </c>
      <c r="G33" s="3">
        <v>4.6864724000000004</v>
      </c>
      <c r="H33" s="3">
        <v>7.0709261999999997</v>
      </c>
      <c r="I33" s="3">
        <v>5.8434916000000001</v>
      </c>
      <c r="J33" s="3">
        <v>8.6679831000000007</v>
      </c>
      <c r="K33" s="3">
        <v>6.2302426999999998</v>
      </c>
      <c r="L33" s="3">
        <v>5.4057864999999996</v>
      </c>
      <c r="M33" s="3">
        <v>4.3715714999999999</v>
      </c>
      <c r="N33" s="3"/>
      <c r="O33" s="3">
        <f t="shared" si="3"/>
        <v>0.46864724000000002</v>
      </c>
      <c r="P33" s="3">
        <f t="shared" si="3"/>
        <v>0.70709261999999995</v>
      </c>
      <c r="Q33" s="3">
        <f t="shared" si="3"/>
        <v>0.58434916000000003</v>
      </c>
      <c r="R33" s="3">
        <f t="shared" si="3"/>
        <v>0.86679831000000007</v>
      </c>
      <c r="S33" s="3">
        <f t="shared" si="3"/>
        <v>0.62302426999999994</v>
      </c>
      <c r="T33" s="3">
        <f t="shared" si="3"/>
        <v>0.54057864999999994</v>
      </c>
      <c r="U33" s="3">
        <f t="shared" si="3"/>
        <v>0.43715714999999999</v>
      </c>
    </row>
    <row r="34" spans="1:21" x14ac:dyDescent="0.35">
      <c r="A34" t="s">
        <v>131</v>
      </c>
      <c r="B34" s="43" t="s">
        <v>88</v>
      </c>
      <c r="C34" s="42">
        <f t="shared" si="1"/>
        <v>0.73925793999999989</v>
      </c>
      <c r="D34" s="42">
        <f t="shared" si="2"/>
        <v>0.79449940750000003</v>
      </c>
      <c r="G34" s="3">
        <v>6.1003603999999996</v>
      </c>
      <c r="H34" s="3">
        <v>7.0497192999999996</v>
      </c>
      <c r="I34" s="3">
        <v>9.0276584999999994</v>
      </c>
      <c r="J34" s="3">
        <v>9.7115202000000007</v>
      </c>
      <c r="K34" s="3">
        <v>8.1999054000000005</v>
      </c>
      <c r="L34" s="3">
        <v>7.8249620999999996</v>
      </c>
      <c r="M34" s="3">
        <v>6.0435885999999996</v>
      </c>
      <c r="N34" s="3"/>
      <c r="O34" s="3">
        <f t="shared" si="3"/>
        <v>0.61003604</v>
      </c>
      <c r="P34" s="3">
        <f t="shared" si="3"/>
        <v>0.70497192999999991</v>
      </c>
      <c r="Q34" s="3">
        <f t="shared" si="3"/>
        <v>0.90276584999999998</v>
      </c>
      <c r="R34" s="3">
        <f t="shared" si="3"/>
        <v>0.97115202000000012</v>
      </c>
      <c r="S34" s="3">
        <f t="shared" si="3"/>
        <v>0.81999054000000005</v>
      </c>
      <c r="T34" s="3">
        <f t="shared" si="3"/>
        <v>0.78249620999999991</v>
      </c>
      <c r="U34" s="3">
        <f t="shared" si="3"/>
        <v>0.60435885999999994</v>
      </c>
    </row>
    <row r="35" spans="1:21" x14ac:dyDescent="0.35">
      <c r="A35" t="s">
        <v>48</v>
      </c>
      <c r="B35" s="43" t="s">
        <v>30</v>
      </c>
      <c r="C35" s="42">
        <f t="shared" si="1"/>
        <v>0.80020699333333345</v>
      </c>
      <c r="D35" s="42">
        <f t="shared" si="2"/>
        <v>0.76046298749999997</v>
      </c>
      <c r="G35" s="3">
        <v>7.8498277999999999</v>
      </c>
      <c r="H35" s="3">
        <v>7.4331059000000002</v>
      </c>
      <c r="I35" s="3">
        <v>8.7232760999999996</v>
      </c>
      <c r="J35" s="3">
        <v>8.5991087000000004</v>
      </c>
      <c r="K35" s="3">
        <v>7.7771315999999997</v>
      </c>
      <c r="L35" s="3">
        <v>7.2034149000000003</v>
      </c>
      <c r="M35" s="3">
        <v>6.8388643</v>
      </c>
      <c r="N35" s="3"/>
      <c r="O35" s="3">
        <f t="shared" si="3"/>
        <v>0.78498277999999999</v>
      </c>
      <c r="P35" s="3">
        <f t="shared" si="3"/>
        <v>0.74331058999999999</v>
      </c>
      <c r="Q35" s="3">
        <f t="shared" si="3"/>
        <v>0.87232760999999992</v>
      </c>
      <c r="R35" s="3">
        <f t="shared" si="3"/>
        <v>0.85991086999999999</v>
      </c>
      <c r="S35" s="3">
        <f t="shared" si="3"/>
        <v>0.77771316000000001</v>
      </c>
      <c r="T35" s="3">
        <f t="shared" si="3"/>
        <v>0.72034149000000003</v>
      </c>
      <c r="U35" s="3">
        <f t="shared" si="3"/>
        <v>0.68388643000000005</v>
      </c>
    </row>
    <row r="36" spans="1:21" x14ac:dyDescent="0.35">
      <c r="A36" t="s">
        <v>58</v>
      </c>
      <c r="B36" s="43" t="s">
        <v>89</v>
      </c>
      <c r="C36" s="42">
        <f t="shared" si="1"/>
        <v>0.85985765333333342</v>
      </c>
      <c r="D36" s="42">
        <f t="shared" si="2"/>
        <v>0.81576212749999999</v>
      </c>
      <c r="G36" s="3">
        <v>8.0823421</v>
      </c>
      <c r="H36" s="3">
        <v>8.1427268999999995</v>
      </c>
      <c r="I36" s="3">
        <v>9.5706606000000001</v>
      </c>
      <c r="J36" s="3">
        <v>9.1756820999999995</v>
      </c>
      <c r="K36" s="3">
        <v>8.2214250999999994</v>
      </c>
      <c r="L36" s="3">
        <v>7.9124936999999997</v>
      </c>
      <c r="M36" s="3">
        <v>7.3208842000000001</v>
      </c>
      <c r="N36" s="3"/>
      <c r="O36" s="3">
        <f t="shared" si="3"/>
        <v>0.80823420999999995</v>
      </c>
      <c r="P36" s="3">
        <f t="shared" si="3"/>
        <v>0.81427268999999991</v>
      </c>
      <c r="Q36" s="3">
        <f t="shared" si="3"/>
        <v>0.95706606000000005</v>
      </c>
      <c r="R36" s="3">
        <f t="shared" si="3"/>
        <v>0.91756821</v>
      </c>
      <c r="S36" s="3">
        <f t="shared" si="3"/>
        <v>0.82214250999999994</v>
      </c>
      <c r="T36" s="3">
        <f t="shared" si="3"/>
        <v>0.79124936999999995</v>
      </c>
      <c r="U36" s="3">
        <f t="shared" si="3"/>
        <v>0.73208841999999996</v>
      </c>
    </row>
    <row r="37" spans="1:21" x14ac:dyDescent="0.35">
      <c r="A37" t="s">
        <v>131</v>
      </c>
      <c r="B37" s="43" t="s">
        <v>90</v>
      </c>
      <c r="C37" s="42">
        <f t="shared" si="1"/>
        <v>0.79965416333333339</v>
      </c>
      <c r="D37" s="42" t="e">
        <f t="shared" si="2"/>
        <v>#N/A</v>
      </c>
      <c r="G37" s="3">
        <v>7.7863420999999997</v>
      </c>
      <c r="H37" s="3">
        <v>7.8034701000000002</v>
      </c>
      <c r="I37" s="3">
        <v>8.3998127</v>
      </c>
      <c r="J37" s="3" t="s">
        <v>131</v>
      </c>
      <c r="K37" s="3" t="s">
        <v>131</v>
      </c>
      <c r="L37" s="3" t="s">
        <v>131</v>
      </c>
      <c r="M37" s="3" t="s">
        <v>131</v>
      </c>
      <c r="N37" s="3"/>
      <c r="O37" s="3">
        <f t="shared" si="3"/>
        <v>0.77863420999999999</v>
      </c>
      <c r="P37" s="3">
        <f t="shared" si="3"/>
        <v>0.78034701000000006</v>
      </c>
      <c r="Q37" s="3">
        <f t="shared" si="3"/>
        <v>0.83998127</v>
      </c>
      <c r="R37" s="3" t="str">
        <f t="shared" si="3"/>
        <v>..</v>
      </c>
      <c r="S37" s="3" t="str">
        <f t="shared" si="3"/>
        <v>..</v>
      </c>
      <c r="T37" s="3" t="str">
        <f t="shared" si="3"/>
        <v>..</v>
      </c>
      <c r="U37" s="3" t="str">
        <f t="shared" si="3"/>
        <v>..</v>
      </c>
    </row>
    <row r="38" spans="1:21" x14ac:dyDescent="0.35">
      <c r="A38" t="s">
        <v>12</v>
      </c>
      <c r="B38" s="43" t="s">
        <v>12</v>
      </c>
      <c r="C38" s="42">
        <f t="shared" si="1"/>
        <v>0.66881801666666663</v>
      </c>
      <c r="D38" s="42">
        <f t="shared" si="2"/>
        <v>0.55793986499999992</v>
      </c>
      <c r="G38" s="3">
        <v>6.5396065999999999</v>
      </c>
      <c r="H38" s="3">
        <v>6.4288053999999999</v>
      </c>
      <c r="I38" s="3">
        <v>7.0961284999999998</v>
      </c>
      <c r="J38" s="3">
        <v>6.2437548999999999</v>
      </c>
      <c r="K38" s="3">
        <v>5.8549737999999998</v>
      </c>
      <c r="L38" s="3">
        <v>5.9334978999999999</v>
      </c>
      <c r="M38" s="3">
        <v>4.2853680000000001</v>
      </c>
      <c r="N38" s="3"/>
      <c r="O38" s="3">
        <f t="shared" si="3"/>
        <v>0.65396065999999997</v>
      </c>
      <c r="P38" s="3">
        <f t="shared" si="3"/>
        <v>0.64288053999999994</v>
      </c>
      <c r="Q38" s="3">
        <f t="shared" si="3"/>
        <v>0.70961284999999996</v>
      </c>
      <c r="R38" s="3">
        <f t="shared" si="3"/>
        <v>0.62437549000000003</v>
      </c>
      <c r="S38" s="3">
        <f t="shared" si="3"/>
        <v>0.58549737999999996</v>
      </c>
      <c r="T38" s="3">
        <f t="shared" si="3"/>
        <v>0.59334978999999999</v>
      </c>
      <c r="U38" s="3">
        <f t="shared" si="3"/>
        <v>0.4285368</v>
      </c>
    </row>
    <row r="39" spans="1:21" x14ac:dyDescent="0.35">
      <c r="A39" t="s">
        <v>59</v>
      </c>
      <c r="B39" s="43" t="s">
        <v>91</v>
      </c>
      <c r="C39" s="42">
        <f t="shared" si="1"/>
        <v>0.69716750999999999</v>
      </c>
      <c r="D39" s="42">
        <f t="shared" si="2"/>
        <v>0.68318608999999997</v>
      </c>
      <c r="G39" s="3">
        <v>5.6716689999999996</v>
      </c>
      <c r="H39" s="3">
        <v>7.6715812999999997</v>
      </c>
      <c r="I39" s="3">
        <v>7.5717749999999997</v>
      </c>
      <c r="J39" s="3">
        <v>7.1479873999999999</v>
      </c>
      <c r="K39" s="3">
        <v>8.2241076999999994</v>
      </c>
      <c r="L39" s="3">
        <v>5.5498032999999998</v>
      </c>
      <c r="M39" s="3">
        <v>6.4055451999999997</v>
      </c>
      <c r="N39" s="3"/>
      <c r="O39" s="3">
        <f t="shared" si="3"/>
        <v>0.56716689999999992</v>
      </c>
      <c r="P39" s="3">
        <f t="shared" si="3"/>
        <v>0.76715812999999999</v>
      </c>
      <c r="Q39" s="3">
        <f t="shared" si="3"/>
        <v>0.75717749999999995</v>
      </c>
      <c r="R39" s="3">
        <f t="shared" si="3"/>
        <v>0.71479873999999999</v>
      </c>
      <c r="S39" s="3">
        <f t="shared" si="3"/>
        <v>0.82241076999999996</v>
      </c>
      <c r="T39" s="3">
        <f t="shared" si="3"/>
        <v>0.55498033000000002</v>
      </c>
      <c r="U39" s="3">
        <f t="shared" si="3"/>
        <v>0.64055452000000002</v>
      </c>
    </row>
    <row r="40" spans="1:21" x14ac:dyDescent="0.35">
      <c r="A40" t="s">
        <v>49</v>
      </c>
      <c r="B40" s="43" t="s">
        <v>31</v>
      </c>
      <c r="C40" s="42">
        <f t="shared" si="1"/>
        <v>0.16434969333333335</v>
      </c>
      <c r="D40" s="42">
        <f t="shared" si="2"/>
        <v>0.29902813500000003</v>
      </c>
      <c r="G40" s="3">
        <v>1.5765267999999999</v>
      </c>
      <c r="H40" s="3">
        <v>1.2944578</v>
      </c>
      <c r="I40" s="3">
        <v>2.0595062</v>
      </c>
      <c r="J40" s="3">
        <v>3.6067532999999998</v>
      </c>
      <c r="K40" s="3">
        <v>4.2051654000000003</v>
      </c>
      <c r="L40" s="3">
        <v>1.8463503000000001</v>
      </c>
      <c r="M40" s="3">
        <v>2.3028564</v>
      </c>
      <c r="N40" s="3"/>
      <c r="O40" s="3">
        <f t="shared" si="3"/>
        <v>0.15765267999999999</v>
      </c>
      <c r="P40" s="3">
        <f t="shared" si="3"/>
        <v>0.12944578000000001</v>
      </c>
      <c r="Q40" s="3">
        <f t="shared" si="3"/>
        <v>0.20595062</v>
      </c>
      <c r="R40" s="3">
        <f t="shared" si="3"/>
        <v>0.36067532999999996</v>
      </c>
      <c r="S40" s="3">
        <f t="shared" si="3"/>
        <v>0.42051654000000005</v>
      </c>
      <c r="T40" s="3">
        <f t="shared" si="3"/>
        <v>0.18463503000000001</v>
      </c>
      <c r="U40" s="3">
        <f t="shared" si="3"/>
        <v>0.23028564000000001</v>
      </c>
    </row>
    <row r="41" spans="1:21" x14ac:dyDescent="0.35">
      <c r="A41" t="s">
        <v>13</v>
      </c>
      <c r="B41" s="43" t="s">
        <v>92</v>
      </c>
      <c r="C41" s="42">
        <f t="shared" si="1"/>
        <v>0.45430307000000003</v>
      </c>
      <c r="D41" s="42">
        <f t="shared" si="2"/>
        <v>0.73422212666666675</v>
      </c>
      <c r="G41" s="3">
        <v>4.5430307000000001</v>
      </c>
      <c r="H41" s="3" t="s">
        <v>131</v>
      </c>
      <c r="I41" s="3" t="s">
        <v>131</v>
      </c>
      <c r="J41" s="3">
        <v>8.5063820000000003</v>
      </c>
      <c r="K41" s="3" t="s">
        <v>131</v>
      </c>
      <c r="L41" s="3">
        <v>6.8353900999999997</v>
      </c>
      <c r="M41" s="3">
        <v>6.6848916999999997</v>
      </c>
      <c r="N41" s="3"/>
      <c r="O41" s="3">
        <f t="shared" si="3"/>
        <v>0.45430307000000003</v>
      </c>
      <c r="P41" s="3" t="str">
        <f t="shared" si="3"/>
        <v>..</v>
      </c>
      <c r="Q41" s="3" t="str">
        <f t="shared" si="3"/>
        <v>..</v>
      </c>
      <c r="R41" s="3">
        <f t="shared" si="3"/>
        <v>0.85063820000000001</v>
      </c>
      <c r="S41" s="3" t="str">
        <f t="shared" si="3"/>
        <v>..</v>
      </c>
      <c r="T41" s="3">
        <f t="shared" si="3"/>
        <v>0.68353900999999995</v>
      </c>
      <c r="U41" s="3">
        <f t="shared" si="3"/>
        <v>0.66848916999999997</v>
      </c>
    </row>
    <row r="42" spans="1:21" x14ac:dyDescent="0.35">
      <c r="A42" t="s">
        <v>36</v>
      </c>
      <c r="B42" s="43" t="s">
        <v>128</v>
      </c>
      <c r="C42" s="42">
        <f t="shared" si="1"/>
        <v>0.74528288999999992</v>
      </c>
      <c r="D42" s="42">
        <f t="shared" si="2"/>
        <v>0.77516761999999995</v>
      </c>
      <c r="G42" s="3">
        <v>6.7263054999999996</v>
      </c>
      <c r="H42" s="3">
        <v>7.5455493999999996</v>
      </c>
      <c r="I42" s="3">
        <v>8.0866317999999993</v>
      </c>
      <c r="J42" s="3">
        <v>8.3957929999999994</v>
      </c>
      <c r="K42" s="3">
        <v>8.5846909999999994</v>
      </c>
      <c r="L42" s="3">
        <v>6.8781923999999997</v>
      </c>
      <c r="M42" s="3">
        <v>7.1480284000000003</v>
      </c>
      <c r="N42" s="3"/>
      <c r="O42" s="3">
        <f t="shared" si="3"/>
        <v>0.67263054999999994</v>
      </c>
      <c r="P42" s="3">
        <f t="shared" si="3"/>
        <v>0.75455494000000001</v>
      </c>
      <c r="Q42" s="3">
        <f t="shared" si="3"/>
        <v>0.80866317999999993</v>
      </c>
      <c r="R42" s="3">
        <f t="shared" si="3"/>
        <v>0.83957929999999992</v>
      </c>
      <c r="S42" s="3">
        <f t="shared" si="3"/>
        <v>0.85846909999999998</v>
      </c>
      <c r="T42" s="3">
        <f t="shared" si="3"/>
        <v>0.68781923999999994</v>
      </c>
      <c r="U42" s="3">
        <f t="shared" si="3"/>
        <v>0.71480284000000005</v>
      </c>
    </row>
    <row r="43" spans="1:21" x14ac:dyDescent="0.35">
      <c r="A43" t="s">
        <v>37</v>
      </c>
      <c r="B43" s="43" t="s">
        <v>129</v>
      </c>
      <c r="C43" s="42" t="e">
        <f t="shared" si="1"/>
        <v>#N/A</v>
      </c>
      <c r="D43" s="42" t="e">
        <f t="shared" si="2"/>
        <v>#N/A</v>
      </c>
      <c r="G43" s="3" t="s">
        <v>131</v>
      </c>
      <c r="H43" s="3" t="s">
        <v>131</v>
      </c>
      <c r="I43" s="3" t="s">
        <v>131</v>
      </c>
      <c r="J43" s="3" t="s">
        <v>131</v>
      </c>
      <c r="K43" s="3" t="s">
        <v>131</v>
      </c>
      <c r="L43" s="3" t="s">
        <v>131</v>
      </c>
      <c r="M43" s="3" t="s">
        <v>131</v>
      </c>
      <c r="N43" s="3"/>
      <c r="O43" s="3" t="str">
        <f t="shared" si="3"/>
        <v>..</v>
      </c>
      <c r="P43" s="3" t="str">
        <f t="shared" si="3"/>
        <v>..</v>
      </c>
      <c r="Q43" s="3" t="str">
        <f t="shared" si="3"/>
        <v>..</v>
      </c>
      <c r="R43" s="3" t="str">
        <f t="shared" si="3"/>
        <v>..</v>
      </c>
      <c r="S43" s="3" t="str">
        <f t="shared" si="3"/>
        <v>..</v>
      </c>
      <c r="T43" s="3" t="str">
        <f t="shared" si="3"/>
        <v>..</v>
      </c>
      <c r="U43" s="3" t="str">
        <f t="shared" si="3"/>
        <v>..</v>
      </c>
    </row>
    <row r="44" spans="1:21" x14ac:dyDescent="0.35">
      <c r="A44" t="s">
        <v>142</v>
      </c>
      <c r="B44" s="43" t="s">
        <v>139</v>
      </c>
      <c r="C44" s="42" t="e">
        <f t="shared" si="1"/>
        <v>#N/A</v>
      </c>
      <c r="D44" s="42" t="e">
        <f t="shared" si="2"/>
        <v>#N/A</v>
      </c>
      <c r="G44" s="3" t="s">
        <v>131</v>
      </c>
      <c r="H44" s="3" t="s">
        <v>131</v>
      </c>
      <c r="I44" s="3" t="s">
        <v>131</v>
      </c>
      <c r="J44" s="3" t="s">
        <v>131</v>
      </c>
      <c r="K44" s="3" t="s">
        <v>131</v>
      </c>
      <c r="L44" s="3" t="s">
        <v>131</v>
      </c>
      <c r="M44" s="3" t="s">
        <v>131</v>
      </c>
      <c r="N44" s="3"/>
      <c r="O44" s="3" t="str">
        <f t="shared" si="3"/>
        <v>..</v>
      </c>
      <c r="P44" s="3" t="str">
        <f t="shared" si="3"/>
        <v>..</v>
      </c>
      <c r="Q44" s="3" t="str">
        <f t="shared" si="3"/>
        <v>..</v>
      </c>
      <c r="R44" s="3" t="str">
        <f t="shared" si="3"/>
        <v>..</v>
      </c>
      <c r="S44" s="3" t="str">
        <f t="shared" si="3"/>
        <v>..</v>
      </c>
      <c r="T44" s="3" t="str">
        <f t="shared" si="3"/>
        <v>..</v>
      </c>
      <c r="U44" s="3" t="str">
        <f t="shared" si="3"/>
        <v>..</v>
      </c>
    </row>
    <row r="45" spans="1:21" x14ac:dyDescent="0.35">
      <c r="A45" t="s">
        <v>14</v>
      </c>
      <c r="B45" s="43" t="s">
        <v>93</v>
      </c>
      <c r="C45" s="42">
        <f t="shared" si="1"/>
        <v>0.74780753333333339</v>
      </c>
      <c r="D45" s="42">
        <f t="shared" si="2"/>
        <v>0.65861235750000002</v>
      </c>
      <c r="G45" s="3">
        <v>7.2913651000000002</v>
      </c>
      <c r="H45" s="3">
        <v>7.3539323999999997</v>
      </c>
      <c r="I45" s="3">
        <v>7.7889284999999999</v>
      </c>
      <c r="J45" s="3">
        <v>7.1512131999999999</v>
      </c>
      <c r="K45" s="3">
        <v>7.4408035000000003</v>
      </c>
      <c r="L45" s="3">
        <v>6.3449315999999998</v>
      </c>
      <c r="M45" s="3">
        <v>5.407546</v>
      </c>
      <c r="N45" s="3"/>
      <c r="O45" s="3">
        <f t="shared" si="3"/>
        <v>0.72913651000000002</v>
      </c>
      <c r="P45" s="3">
        <f t="shared" si="3"/>
        <v>0.73539323999999995</v>
      </c>
      <c r="Q45" s="3">
        <f t="shared" si="3"/>
        <v>0.77889284999999997</v>
      </c>
      <c r="R45" s="3">
        <f t="shared" ref="O45:U51" si="4">IF(ISNUMBER(J45)=TRUE,R$5*(J45-R$4)/(R$3-R$4)+(1-R$5)*(1-(J45-R$4)/(R$3-R$4)),"..")</f>
        <v>0.71512131999999995</v>
      </c>
      <c r="S45" s="3">
        <f t="shared" si="4"/>
        <v>0.74408035000000006</v>
      </c>
      <c r="T45" s="3">
        <f t="shared" si="4"/>
        <v>0.63449316</v>
      </c>
      <c r="U45" s="3">
        <f t="shared" si="4"/>
        <v>0.54075459999999997</v>
      </c>
    </row>
    <row r="46" spans="1:21" x14ac:dyDescent="0.35">
      <c r="A46" t="s">
        <v>15</v>
      </c>
      <c r="B46" s="43" t="s">
        <v>94</v>
      </c>
      <c r="C46" s="42" t="e">
        <f t="shared" si="1"/>
        <v>#N/A</v>
      </c>
      <c r="D46" s="42" t="e">
        <f t="shared" si="2"/>
        <v>#N/A</v>
      </c>
      <c r="G46" s="3" t="s">
        <v>131</v>
      </c>
      <c r="H46" s="3" t="s">
        <v>131</v>
      </c>
      <c r="I46" s="3" t="s">
        <v>131</v>
      </c>
      <c r="J46" s="3" t="s">
        <v>131</v>
      </c>
      <c r="K46" s="3" t="s">
        <v>131</v>
      </c>
      <c r="L46" s="3" t="s">
        <v>131</v>
      </c>
      <c r="M46" s="3" t="s">
        <v>131</v>
      </c>
      <c r="N46" s="3"/>
      <c r="O46" s="3" t="str">
        <f t="shared" si="4"/>
        <v>..</v>
      </c>
      <c r="P46" s="3" t="str">
        <f t="shared" si="4"/>
        <v>..</v>
      </c>
      <c r="Q46" s="3" t="str">
        <f t="shared" si="4"/>
        <v>..</v>
      </c>
      <c r="R46" s="3" t="str">
        <f t="shared" si="4"/>
        <v>..</v>
      </c>
      <c r="S46" s="3" t="str">
        <f t="shared" si="4"/>
        <v>..</v>
      </c>
      <c r="T46" s="3" t="str">
        <f t="shared" si="4"/>
        <v>..</v>
      </c>
      <c r="U46" s="3" t="str">
        <f t="shared" si="4"/>
        <v>..</v>
      </c>
    </row>
    <row r="47" spans="1:21" x14ac:dyDescent="0.35">
      <c r="A47" t="s">
        <v>50</v>
      </c>
      <c r="B47" t="s">
        <v>32</v>
      </c>
      <c r="C47" s="42">
        <f t="shared" si="1"/>
        <v>0.71867993666666663</v>
      </c>
      <c r="D47" s="42">
        <f t="shared" si="2"/>
        <v>0.72094438250000004</v>
      </c>
      <c r="F47" s="3"/>
      <c r="G47" s="3">
        <v>7.0388193000000001</v>
      </c>
      <c r="H47" s="3">
        <v>7.0382872000000001</v>
      </c>
      <c r="I47" s="3">
        <v>7.4832916000000003</v>
      </c>
      <c r="J47" s="3">
        <v>8.0400734000000007</v>
      </c>
      <c r="K47" s="3">
        <v>7.2796474</v>
      </c>
      <c r="L47" s="3">
        <v>7.0674466999999996</v>
      </c>
      <c r="M47" s="3">
        <v>6.4506078000000002</v>
      </c>
      <c r="O47" s="3">
        <f t="shared" si="4"/>
        <v>0.70388192999999999</v>
      </c>
      <c r="P47" s="3">
        <f t="shared" si="4"/>
        <v>0.70382871999999996</v>
      </c>
      <c r="Q47" s="3">
        <f t="shared" si="4"/>
        <v>0.74832916000000005</v>
      </c>
      <c r="R47" s="3">
        <f t="shared" si="4"/>
        <v>0.80400734000000007</v>
      </c>
      <c r="S47" s="3">
        <f t="shared" si="4"/>
        <v>0.72796474</v>
      </c>
      <c r="T47" s="3">
        <f t="shared" si="4"/>
        <v>0.70674466999999996</v>
      </c>
      <c r="U47" s="3">
        <f t="shared" si="4"/>
        <v>0.64506078</v>
      </c>
    </row>
    <row r="48" spans="1:21" x14ac:dyDescent="0.35">
      <c r="A48" t="s">
        <v>51</v>
      </c>
      <c r="B48" t="s">
        <v>33</v>
      </c>
      <c r="C48" s="42">
        <f t="shared" si="1"/>
        <v>0.61379779333333329</v>
      </c>
      <c r="D48" s="42">
        <f t="shared" si="2"/>
        <v>0.46992849749999999</v>
      </c>
      <c r="G48" s="3">
        <v>6.2149438999999997</v>
      </c>
      <c r="H48" s="3">
        <v>5.1820560000000002</v>
      </c>
      <c r="I48" s="3">
        <v>7.0169338999999997</v>
      </c>
      <c r="J48" s="3">
        <v>6.7458425000000002</v>
      </c>
      <c r="K48" s="3">
        <v>4.3967403999999997</v>
      </c>
      <c r="L48" s="3">
        <v>4.2855600999999997</v>
      </c>
      <c r="M48" s="3">
        <v>3.3689969</v>
      </c>
      <c r="O48" s="3">
        <f t="shared" si="4"/>
        <v>0.62149438999999995</v>
      </c>
      <c r="P48" s="3">
        <f t="shared" si="4"/>
        <v>0.51820560000000004</v>
      </c>
      <c r="Q48" s="3">
        <f t="shared" si="4"/>
        <v>0.70169338999999997</v>
      </c>
      <c r="R48" s="3">
        <f t="shared" si="4"/>
        <v>0.67458425</v>
      </c>
      <c r="S48" s="3">
        <f t="shared" si="4"/>
        <v>0.43967403999999999</v>
      </c>
      <c r="T48" s="3">
        <f t="shared" si="4"/>
        <v>0.42855600999999999</v>
      </c>
      <c r="U48" s="3">
        <f t="shared" si="4"/>
        <v>0.33689968999999997</v>
      </c>
    </row>
    <row r="49" spans="1:21" x14ac:dyDescent="0.35">
      <c r="A49" t="s">
        <v>16</v>
      </c>
      <c r="B49" t="s">
        <v>95</v>
      </c>
      <c r="C49" s="42" t="e">
        <f t="shared" si="1"/>
        <v>#N/A</v>
      </c>
      <c r="D49" s="42" t="e">
        <f t="shared" si="2"/>
        <v>#N/A</v>
      </c>
      <c r="G49" s="3" t="s">
        <v>131</v>
      </c>
      <c r="H49" s="3" t="s">
        <v>131</v>
      </c>
      <c r="I49" s="3" t="s">
        <v>131</v>
      </c>
      <c r="J49" s="3" t="s">
        <v>131</v>
      </c>
      <c r="K49" s="3" t="s">
        <v>131</v>
      </c>
      <c r="L49" s="3" t="s">
        <v>131</v>
      </c>
      <c r="M49" s="3" t="s">
        <v>131</v>
      </c>
      <c r="O49" s="3" t="str">
        <f t="shared" si="4"/>
        <v>..</v>
      </c>
      <c r="P49" s="3" t="str">
        <f t="shared" si="4"/>
        <v>..</v>
      </c>
      <c r="Q49" s="3" t="str">
        <f t="shared" si="4"/>
        <v>..</v>
      </c>
      <c r="R49" s="3" t="str">
        <f t="shared" si="4"/>
        <v>..</v>
      </c>
      <c r="S49" s="3" t="str">
        <f t="shared" si="4"/>
        <v>..</v>
      </c>
      <c r="T49" s="3" t="str">
        <f t="shared" si="4"/>
        <v>..</v>
      </c>
      <c r="U49" s="3" t="str">
        <f t="shared" si="4"/>
        <v>..</v>
      </c>
    </row>
    <row r="50" spans="1:21" x14ac:dyDescent="0.35">
      <c r="A50" t="s">
        <v>38</v>
      </c>
      <c r="B50" t="s">
        <v>130</v>
      </c>
      <c r="C50" s="42">
        <f t="shared" si="1"/>
        <v>0.28913047333333336</v>
      </c>
      <c r="D50" s="42">
        <f t="shared" si="2"/>
        <v>0.30781946249999997</v>
      </c>
      <c r="G50" s="3">
        <v>2.7429426000000001</v>
      </c>
      <c r="H50" s="3">
        <v>2.6426105</v>
      </c>
      <c r="I50" s="3">
        <v>3.2883610999999999</v>
      </c>
      <c r="J50" s="3">
        <v>4.0967941000000003</v>
      </c>
      <c r="K50" s="3">
        <v>3.2315163999999998</v>
      </c>
      <c r="L50" s="3">
        <v>2.3053463000000001</v>
      </c>
      <c r="M50" s="3">
        <v>2.6791217000000001</v>
      </c>
      <c r="O50" s="3">
        <f t="shared" si="4"/>
        <v>0.27429426000000001</v>
      </c>
      <c r="P50" s="3">
        <f t="shared" si="4"/>
        <v>0.26426105</v>
      </c>
      <c r="Q50" s="3">
        <f t="shared" si="4"/>
        <v>0.32883611000000001</v>
      </c>
      <c r="R50" s="3">
        <f t="shared" si="4"/>
        <v>0.40967941000000002</v>
      </c>
      <c r="S50" s="3">
        <f t="shared" si="4"/>
        <v>0.32315163999999996</v>
      </c>
      <c r="T50" s="3">
        <f t="shared" si="4"/>
        <v>0.23053463000000002</v>
      </c>
      <c r="U50" s="3">
        <f t="shared" si="4"/>
        <v>0.26791217000000001</v>
      </c>
    </row>
    <row r="51" spans="1:21" x14ac:dyDescent="0.35">
      <c r="A51" t="s">
        <v>19</v>
      </c>
      <c r="B51" t="s">
        <v>20</v>
      </c>
      <c r="C51" s="42">
        <f t="shared" si="1"/>
        <v>0.26382177000000001</v>
      </c>
      <c r="D51" s="42">
        <f t="shared" si="2"/>
        <v>0.42502729249999999</v>
      </c>
      <c r="G51" s="3">
        <v>2.3707606999999999</v>
      </c>
      <c r="H51" s="3">
        <v>2.4474490000000002</v>
      </c>
      <c r="I51" s="3">
        <v>3.0964434000000001</v>
      </c>
      <c r="J51" s="3">
        <v>5.6226463000000004</v>
      </c>
      <c r="K51" s="3">
        <v>5.5073552000000001</v>
      </c>
      <c r="L51" s="3">
        <v>2.7348287</v>
      </c>
      <c r="M51" s="3">
        <v>3.1362614999999998</v>
      </c>
      <c r="O51" s="3">
        <f t="shared" si="4"/>
        <v>0.23707607</v>
      </c>
      <c r="P51" s="3">
        <f t="shared" si="4"/>
        <v>0.24474490000000002</v>
      </c>
      <c r="Q51" s="3">
        <f t="shared" si="4"/>
        <v>0.30964434000000002</v>
      </c>
      <c r="R51" s="3">
        <f t="shared" si="4"/>
        <v>0.56226463000000004</v>
      </c>
      <c r="S51" s="3">
        <f t="shared" si="4"/>
        <v>0.55073552000000003</v>
      </c>
      <c r="T51" s="3">
        <f t="shared" si="4"/>
        <v>0.27348286999999999</v>
      </c>
      <c r="U51" s="3">
        <f t="shared" si="4"/>
        <v>0.31362614999999999</v>
      </c>
    </row>
    <row r="52" spans="1:21" x14ac:dyDescent="0.35">
      <c r="B52" t="s">
        <v>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7E8B-3A9D-49AC-B24B-3C050338047B}">
  <dimension ref="A1:U52"/>
  <sheetViews>
    <sheetView workbookViewId="0">
      <selection activeCell="D13" sqref="D13"/>
    </sheetView>
  </sheetViews>
  <sheetFormatPr defaultColWidth="8.81640625" defaultRowHeight="14.5" x14ac:dyDescent="0.35"/>
  <cols>
    <col min="2" max="2" width="36" bestFit="1" customWidth="1"/>
    <col min="3" max="4" width="10.81640625" customWidth="1"/>
    <col min="5" max="5" width="4.54296875" customWidth="1"/>
    <col min="6" max="6" width="11.36328125" customWidth="1"/>
    <col min="7" max="21" width="13.453125" customWidth="1"/>
  </cols>
  <sheetData>
    <row r="1" spans="1:21" x14ac:dyDescent="0.35">
      <c r="C1" s="1" t="s">
        <v>0</v>
      </c>
      <c r="D1" s="1"/>
      <c r="G1" s="1" t="s">
        <v>1</v>
      </c>
      <c r="H1" s="1"/>
      <c r="I1" s="1"/>
      <c r="J1" s="1"/>
      <c r="K1" s="1"/>
      <c r="L1" s="1"/>
      <c r="O1" s="1" t="s">
        <v>2</v>
      </c>
      <c r="P1" s="1"/>
      <c r="Q1" s="1"/>
      <c r="R1" s="1"/>
      <c r="S1" s="1"/>
      <c r="T1" s="1"/>
    </row>
    <row r="2" spans="1:21" s="1" customFormat="1" ht="66" customHeight="1" x14ac:dyDescent="0.35">
      <c r="G2" s="41" t="s">
        <v>104</v>
      </c>
      <c r="H2" s="44" t="s">
        <v>106</v>
      </c>
      <c r="I2" s="41" t="s">
        <v>105</v>
      </c>
      <c r="J2" s="41" t="s">
        <v>107</v>
      </c>
      <c r="K2" s="41" t="s">
        <v>108</v>
      </c>
      <c r="L2" s="41" t="s">
        <v>109</v>
      </c>
      <c r="M2" s="41" t="s">
        <v>110</v>
      </c>
      <c r="O2" s="41" t="s">
        <v>104</v>
      </c>
      <c r="P2" s="44" t="s">
        <v>106</v>
      </c>
      <c r="Q2" s="41" t="s">
        <v>105</v>
      </c>
      <c r="R2" s="41" t="s">
        <v>107</v>
      </c>
      <c r="S2" s="41" t="s">
        <v>108</v>
      </c>
      <c r="T2" s="41" t="s">
        <v>109</v>
      </c>
      <c r="U2" s="41" t="s">
        <v>110</v>
      </c>
    </row>
    <row r="3" spans="1:21" x14ac:dyDescent="0.35">
      <c r="F3" t="s">
        <v>4</v>
      </c>
      <c r="G3" s="2">
        <v>10</v>
      </c>
      <c r="H3" s="2">
        <v>10</v>
      </c>
      <c r="I3" s="2">
        <v>10</v>
      </c>
      <c r="J3" s="2">
        <v>10</v>
      </c>
      <c r="K3" s="2">
        <v>10</v>
      </c>
      <c r="L3" s="2">
        <v>10</v>
      </c>
      <c r="M3" s="2">
        <v>10</v>
      </c>
      <c r="O3" s="2">
        <v>10</v>
      </c>
      <c r="P3" s="2">
        <v>10</v>
      </c>
      <c r="Q3" s="2">
        <v>10</v>
      </c>
      <c r="R3" s="2">
        <v>10</v>
      </c>
      <c r="S3" s="2">
        <v>10</v>
      </c>
      <c r="T3" s="2">
        <v>10</v>
      </c>
      <c r="U3" s="2">
        <v>10</v>
      </c>
    </row>
    <row r="4" spans="1:21" x14ac:dyDescent="0.35">
      <c r="B4" t="s">
        <v>3</v>
      </c>
      <c r="C4" t="s">
        <v>3</v>
      </c>
      <c r="F4" t="s">
        <v>5</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6</v>
      </c>
      <c r="G5" s="2">
        <v>1</v>
      </c>
      <c r="H5" s="2">
        <v>1</v>
      </c>
      <c r="I5" s="2">
        <v>1</v>
      </c>
      <c r="J5" s="2">
        <v>1</v>
      </c>
      <c r="K5" s="2">
        <v>1</v>
      </c>
      <c r="L5" s="2">
        <v>1</v>
      </c>
      <c r="M5" s="2">
        <v>1</v>
      </c>
      <c r="O5" s="2">
        <v>1</v>
      </c>
      <c r="P5" s="2">
        <v>1</v>
      </c>
      <c r="Q5" s="2">
        <v>1</v>
      </c>
      <c r="R5" s="2">
        <v>1</v>
      </c>
      <c r="S5" s="2">
        <v>1</v>
      </c>
      <c r="T5" s="2">
        <v>1</v>
      </c>
      <c r="U5" s="2">
        <v>1</v>
      </c>
    </row>
    <row r="6" spans="1:21" x14ac:dyDescent="0.35">
      <c r="F6" t="s">
        <v>7</v>
      </c>
      <c r="G6" s="40" t="s">
        <v>53</v>
      </c>
      <c r="H6" s="40" t="s">
        <v>53</v>
      </c>
      <c r="I6" s="40" t="s">
        <v>53</v>
      </c>
      <c r="J6" s="40" t="s">
        <v>52</v>
      </c>
      <c r="K6" s="40" t="s">
        <v>52</v>
      </c>
      <c r="L6" s="40" t="s">
        <v>52</v>
      </c>
      <c r="M6" s="40" t="s">
        <v>52</v>
      </c>
      <c r="N6" t="s">
        <v>3</v>
      </c>
      <c r="O6" s="40" t="s">
        <v>53</v>
      </c>
      <c r="P6" s="40" t="s">
        <v>53</v>
      </c>
      <c r="Q6" s="40" t="s">
        <v>53</v>
      </c>
      <c r="R6" s="40" t="s">
        <v>52</v>
      </c>
      <c r="S6" s="40" t="s">
        <v>52</v>
      </c>
      <c r="T6" s="40" t="s">
        <v>52</v>
      </c>
      <c r="U6" s="40" t="s">
        <v>52</v>
      </c>
    </row>
    <row r="7" spans="1:21" x14ac:dyDescent="0.35">
      <c r="A7" t="s">
        <v>120</v>
      </c>
      <c r="B7" t="s">
        <v>121</v>
      </c>
      <c r="C7" t="s">
        <v>102</v>
      </c>
      <c r="D7" t="s">
        <v>103</v>
      </c>
    </row>
    <row r="8" spans="1:21" x14ac:dyDescent="0.35">
      <c r="A8" t="s">
        <v>54</v>
      </c>
      <c r="B8" s="43" t="s">
        <v>81</v>
      </c>
      <c r="C8" s="42" t="e">
        <f>IF(COUNT(O8:Q8)&gt;0,AVERAGE(O8:Q8),NA())</f>
        <v>#N/A</v>
      </c>
      <c r="D8" s="42" t="e">
        <f>IF(COUNT(R8:U8)&gt;0,AVERAGE(R8:U8),NA())</f>
        <v>#N/A</v>
      </c>
      <c r="G8" s="3" t="s">
        <v>131</v>
      </c>
      <c r="H8" s="3" t="s">
        <v>131</v>
      </c>
      <c r="I8" s="3" t="s">
        <v>131</v>
      </c>
      <c r="J8" s="3" t="s">
        <v>131</v>
      </c>
      <c r="K8" s="3" t="s">
        <v>131</v>
      </c>
      <c r="L8" s="3" t="s">
        <v>131</v>
      </c>
      <c r="M8" s="3" t="s">
        <v>131</v>
      </c>
      <c r="N8" s="3"/>
      <c r="O8" s="3" t="str">
        <f t="shared" ref="O8:U8" si="0">IF(ISNUMBER(G8)=TRUE,O$5*(G8-O$4)/(O$3-O$4)+(1-O$5)*(1-(G8-O$4)/(O$3-O$4)),"..")</f>
        <v>..</v>
      </c>
      <c r="P8" s="3" t="str">
        <f t="shared" si="0"/>
        <v>..</v>
      </c>
      <c r="Q8" s="3" t="str">
        <f t="shared" si="0"/>
        <v>..</v>
      </c>
      <c r="R8" s="3" t="str">
        <f t="shared" si="0"/>
        <v>..</v>
      </c>
      <c r="S8" s="3" t="str">
        <f t="shared" si="0"/>
        <v>..</v>
      </c>
      <c r="T8" s="3" t="str">
        <f t="shared" si="0"/>
        <v>..</v>
      </c>
      <c r="U8" s="3" t="str">
        <f t="shared" si="0"/>
        <v>..</v>
      </c>
    </row>
    <row r="9" spans="1:21" x14ac:dyDescent="0.35">
      <c r="A9" t="s">
        <v>39</v>
      </c>
      <c r="B9" s="43" t="s">
        <v>21</v>
      </c>
      <c r="C9" s="42">
        <f t="shared" ref="C9:C51" si="1">IF(COUNT(O9:Q9)&gt;0,AVERAGE(O9:Q9),NA())</f>
        <v>0.32766206333333336</v>
      </c>
      <c r="D9" s="42">
        <f t="shared" ref="D9:D51" si="2">IF(COUNT(R9:U9)&gt;0,AVERAGE(R9:U9),NA())</f>
        <v>0.40576257499999996</v>
      </c>
      <c r="G9" s="3">
        <v>3.5347662</v>
      </c>
      <c r="H9" s="3">
        <v>3.3876379000000001</v>
      </c>
      <c r="I9" s="3">
        <v>2.9074578</v>
      </c>
      <c r="J9" s="3">
        <v>6.0369577000000003</v>
      </c>
      <c r="K9" s="3">
        <v>4.4657844999999998</v>
      </c>
      <c r="L9" s="3">
        <v>3.0948424000000001</v>
      </c>
      <c r="M9" s="3">
        <v>2.6329183999999999</v>
      </c>
      <c r="N9" s="3"/>
      <c r="O9" s="3">
        <f t="shared" ref="O9:U45" si="3">IF(ISNUMBER(G9)=TRUE,O$5*(G9-O$4)/(O$3-O$4)+(1-O$5)*(1-(G9-O$4)/(O$3-O$4)),"..")</f>
        <v>0.35347662000000002</v>
      </c>
      <c r="P9" s="3">
        <f t="shared" si="3"/>
        <v>0.33876379000000001</v>
      </c>
      <c r="Q9" s="3">
        <f t="shared" si="3"/>
        <v>0.29074578000000001</v>
      </c>
      <c r="R9" s="3">
        <f t="shared" si="3"/>
        <v>0.60369577000000008</v>
      </c>
      <c r="S9" s="3">
        <f t="shared" si="3"/>
        <v>0.44657844999999996</v>
      </c>
      <c r="T9" s="3">
        <f t="shared" si="3"/>
        <v>0.30948424000000002</v>
      </c>
      <c r="U9" s="3">
        <f t="shared" si="3"/>
        <v>0.26329184</v>
      </c>
    </row>
    <row r="10" spans="1:21" x14ac:dyDescent="0.35">
      <c r="A10" t="s">
        <v>40</v>
      </c>
      <c r="B10" s="43" t="s">
        <v>22</v>
      </c>
      <c r="C10" s="42">
        <f t="shared" si="1"/>
        <v>0.78003716333333328</v>
      </c>
      <c r="D10" s="42">
        <f t="shared" si="2"/>
        <v>0.68493695249999997</v>
      </c>
      <c r="G10" s="3">
        <v>7.3349308999999998</v>
      </c>
      <c r="H10" s="3">
        <v>8.7517185000000008</v>
      </c>
      <c r="I10" s="3">
        <v>7.3144654999999998</v>
      </c>
      <c r="J10" s="3">
        <v>8.1789035999999999</v>
      </c>
      <c r="K10" s="3">
        <v>7.8658723999999998</v>
      </c>
      <c r="L10" s="3">
        <v>5.9108529000000001</v>
      </c>
      <c r="M10" s="3">
        <v>5.4418492000000001</v>
      </c>
      <c r="N10" s="3"/>
      <c r="O10" s="3">
        <f t="shared" si="3"/>
        <v>0.73349308999999996</v>
      </c>
      <c r="P10" s="3">
        <f t="shared" si="3"/>
        <v>0.87517185000000008</v>
      </c>
      <c r="Q10" s="3">
        <f t="shared" si="3"/>
        <v>0.73144655000000003</v>
      </c>
      <c r="R10" s="3">
        <f t="shared" si="3"/>
        <v>0.81789036000000004</v>
      </c>
      <c r="S10" s="3">
        <f t="shared" si="3"/>
        <v>0.78658724000000002</v>
      </c>
      <c r="T10" s="3">
        <f t="shared" si="3"/>
        <v>0.59108528999999999</v>
      </c>
      <c r="U10" s="3">
        <f t="shared" si="3"/>
        <v>0.54418491999999996</v>
      </c>
    </row>
    <row r="11" spans="1:21" x14ac:dyDescent="0.35">
      <c r="A11" t="s">
        <v>140</v>
      </c>
      <c r="B11" s="43" t="s">
        <v>137</v>
      </c>
      <c r="C11" s="42" t="e">
        <f t="shared" si="1"/>
        <v>#N/A</v>
      </c>
      <c r="D11" s="42" t="e">
        <f t="shared" si="2"/>
        <v>#N/A</v>
      </c>
      <c r="G11" s="3" t="s">
        <v>131</v>
      </c>
      <c r="H11" s="3" t="s">
        <v>131</v>
      </c>
      <c r="I11" s="3" t="s">
        <v>131</v>
      </c>
      <c r="J11" s="3" t="s">
        <v>131</v>
      </c>
      <c r="K11" s="3" t="s">
        <v>131</v>
      </c>
      <c r="L11" s="3" t="s">
        <v>131</v>
      </c>
      <c r="M11" s="3" t="s">
        <v>131</v>
      </c>
      <c r="N11" s="3"/>
      <c r="O11" s="3" t="str">
        <f t="shared" si="3"/>
        <v>..</v>
      </c>
      <c r="P11" s="3" t="str">
        <f t="shared" si="3"/>
        <v>..</v>
      </c>
      <c r="Q11" s="3" t="str">
        <f t="shared" si="3"/>
        <v>..</v>
      </c>
      <c r="R11" s="3" t="str">
        <f t="shared" si="3"/>
        <v>..</v>
      </c>
      <c r="S11" s="3" t="str">
        <f t="shared" si="3"/>
        <v>..</v>
      </c>
      <c r="T11" s="3" t="str">
        <f t="shared" si="3"/>
        <v>..</v>
      </c>
      <c r="U11" s="3" t="str">
        <f t="shared" si="3"/>
        <v>..</v>
      </c>
    </row>
    <row r="12" spans="1:21" x14ac:dyDescent="0.35">
      <c r="A12" t="s">
        <v>41</v>
      </c>
      <c r="B12" s="43" t="s">
        <v>23</v>
      </c>
      <c r="C12" s="42">
        <f t="shared" si="1"/>
        <v>0.59906398333333333</v>
      </c>
      <c r="D12" s="42">
        <f t="shared" si="2"/>
        <v>0.36973835499999996</v>
      </c>
      <c r="G12" s="3">
        <v>5.9923552999999998</v>
      </c>
      <c r="H12" s="3">
        <v>5.6018720000000002</v>
      </c>
      <c r="I12" s="3">
        <v>6.3776922000000003</v>
      </c>
      <c r="J12" s="3">
        <v>5.0851654999999996</v>
      </c>
      <c r="K12" s="3">
        <v>2.8779283000000002</v>
      </c>
      <c r="L12" s="3">
        <v>4.2672682000000002</v>
      </c>
      <c r="M12" s="3">
        <v>2.5591721999999999</v>
      </c>
      <c r="N12" s="3"/>
      <c r="O12" s="3">
        <f t="shared" si="3"/>
        <v>0.59923552999999996</v>
      </c>
      <c r="P12" s="3">
        <f t="shared" si="3"/>
        <v>0.5601872</v>
      </c>
      <c r="Q12" s="3">
        <f t="shared" si="3"/>
        <v>0.63776922000000003</v>
      </c>
      <c r="R12" s="3">
        <f t="shared" si="3"/>
        <v>0.50851654999999996</v>
      </c>
      <c r="S12" s="3">
        <f t="shared" si="3"/>
        <v>0.28779283</v>
      </c>
      <c r="T12" s="3">
        <f t="shared" si="3"/>
        <v>0.42672682000000001</v>
      </c>
      <c r="U12" s="3">
        <f t="shared" si="3"/>
        <v>0.25591722</v>
      </c>
    </row>
    <row r="13" spans="1:21" x14ac:dyDescent="0.35">
      <c r="A13" t="s">
        <v>132</v>
      </c>
      <c r="B13" s="43" t="s">
        <v>124</v>
      </c>
      <c r="C13" s="42" t="e">
        <f t="shared" si="1"/>
        <v>#N/A</v>
      </c>
      <c r="D13" s="42" t="e">
        <f t="shared" si="2"/>
        <v>#N/A</v>
      </c>
      <c r="G13" s="3" t="s">
        <v>131</v>
      </c>
      <c r="H13" s="3" t="s">
        <v>131</v>
      </c>
      <c r="I13" s="3" t="s">
        <v>131</v>
      </c>
      <c r="J13" s="3" t="s">
        <v>131</v>
      </c>
      <c r="K13" s="3" t="s">
        <v>131</v>
      </c>
      <c r="L13" s="3" t="s">
        <v>131</v>
      </c>
      <c r="M13" s="3" t="s">
        <v>131</v>
      </c>
      <c r="N13" s="3"/>
      <c r="O13" s="3" t="str">
        <f t="shared" si="3"/>
        <v>..</v>
      </c>
      <c r="P13" s="3" t="str">
        <f t="shared" si="3"/>
        <v>..</v>
      </c>
      <c r="Q13" s="3" t="str">
        <f t="shared" si="3"/>
        <v>..</v>
      </c>
      <c r="R13" s="3" t="str">
        <f t="shared" si="3"/>
        <v>..</v>
      </c>
      <c r="S13" s="3" t="str">
        <f t="shared" si="3"/>
        <v>..</v>
      </c>
      <c r="T13" s="3" t="str">
        <f t="shared" si="3"/>
        <v>..</v>
      </c>
      <c r="U13" s="3" t="str">
        <f t="shared" si="3"/>
        <v>..</v>
      </c>
    </row>
    <row r="14" spans="1:21" x14ac:dyDescent="0.35">
      <c r="A14" t="s">
        <v>55</v>
      </c>
      <c r="B14" s="43" t="s">
        <v>82</v>
      </c>
      <c r="C14" s="42" t="e">
        <f t="shared" si="1"/>
        <v>#N/A</v>
      </c>
      <c r="D14" s="42" t="e">
        <f t="shared" si="2"/>
        <v>#N/A</v>
      </c>
      <c r="G14" s="3" t="s">
        <v>131</v>
      </c>
      <c r="H14" s="3" t="s">
        <v>131</v>
      </c>
      <c r="I14" s="3" t="s">
        <v>131</v>
      </c>
      <c r="J14" s="3" t="s">
        <v>131</v>
      </c>
      <c r="K14" s="3" t="s">
        <v>131</v>
      </c>
      <c r="L14" s="3" t="s">
        <v>131</v>
      </c>
      <c r="M14" s="3" t="s">
        <v>131</v>
      </c>
      <c r="N14" s="3"/>
      <c r="O14" s="3" t="str">
        <f t="shared" si="3"/>
        <v>..</v>
      </c>
      <c r="P14" s="3" t="str">
        <f t="shared" si="3"/>
        <v>..</v>
      </c>
      <c r="Q14" s="3" t="str">
        <f t="shared" si="3"/>
        <v>..</v>
      </c>
      <c r="R14" s="3" t="str">
        <f t="shared" si="3"/>
        <v>..</v>
      </c>
      <c r="S14" s="3" t="str">
        <f t="shared" si="3"/>
        <v>..</v>
      </c>
      <c r="T14" s="3" t="str">
        <f t="shared" si="3"/>
        <v>..</v>
      </c>
      <c r="U14" s="3" t="str">
        <f t="shared" si="3"/>
        <v>..</v>
      </c>
    </row>
    <row r="15" spans="1:21" x14ac:dyDescent="0.35">
      <c r="A15" t="s">
        <v>34</v>
      </c>
      <c r="B15" s="43" t="s">
        <v>136</v>
      </c>
      <c r="C15" s="42">
        <f t="shared" si="1"/>
        <v>0.21935129333333334</v>
      </c>
      <c r="D15" s="42" t="e">
        <f t="shared" si="2"/>
        <v>#N/A</v>
      </c>
      <c r="G15" s="3">
        <v>2.1447002999999998</v>
      </c>
      <c r="H15" s="3">
        <v>1.3137361999999999</v>
      </c>
      <c r="I15" s="3">
        <v>3.1221022999999999</v>
      </c>
      <c r="J15" s="3" t="s">
        <v>131</v>
      </c>
      <c r="K15" s="3" t="s">
        <v>131</v>
      </c>
      <c r="L15" s="3" t="s">
        <v>131</v>
      </c>
      <c r="M15" s="3" t="s">
        <v>131</v>
      </c>
      <c r="N15" s="3"/>
      <c r="O15" s="3">
        <f t="shared" si="3"/>
        <v>0.21447002999999998</v>
      </c>
      <c r="P15" s="3">
        <f t="shared" si="3"/>
        <v>0.13137362</v>
      </c>
      <c r="Q15" s="3">
        <f t="shared" si="3"/>
        <v>0.31221022999999998</v>
      </c>
      <c r="R15" s="3" t="str">
        <f t="shared" si="3"/>
        <v>..</v>
      </c>
      <c r="S15" s="3" t="str">
        <f t="shared" si="3"/>
        <v>..</v>
      </c>
      <c r="T15" s="3" t="str">
        <f t="shared" si="3"/>
        <v>..</v>
      </c>
      <c r="U15" s="3" t="str">
        <f t="shared" si="3"/>
        <v>..</v>
      </c>
    </row>
    <row r="16" spans="1:21" x14ac:dyDescent="0.35">
      <c r="A16" t="s">
        <v>10</v>
      </c>
      <c r="B16" s="43" t="s">
        <v>10</v>
      </c>
      <c r="C16" s="42" t="e">
        <f t="shared" si="1"/>
        <v>#N/A</v>
      </c>
      <c r="D16" s="42" t="e">
        <f t="shared" si="2"/>
        <v>#N/A</v>
      </c>
      <c r="G16" s="3" t="s">
        <v>131</v>
      </c>
      <c r="H16" s="3" t="s">
        <v>131</v>
      </c>
      <c r="I16" s="3" t="s">
        <v>131</v>
      </c>
      <c r="J16" s="3" t="s">
        <v>131</v>
      </c>
      <c r="K16" s="3" t="s">
        <v>131</v>
      </c>
      <c r="L16" s="3" t="s">
        <v>131</v>
      </c>
      <c r="M16" s="3" t="s">
        <v>131</v>
      </c>
      <c r="N16" s="3"/>
      <c r="O16" s="3" t="str">
        <f t="shared" si="3"/>
        <v>..</v>
      </c>
      <c r="P16" s="3" t="str">
        <f t="shared" si="3"/>
        <v>..</v>
      </c>
      <c r="Q16" s="3" t="str">
        <f t="shared" si="3"/>
        <v>..</v>
      </c>
      <c r="R16" s="3" t="str">
        <f t="shared" si="3"/>
        <v>..</v>
      </c>
      <c r="S16" s="3" t="str">
        <f t="shared" si="3"/>
        <v>..</v>
      </c>
      <c r="T16" s="3" t="str">
        <f t="shared" si="3"/>
        <v>..</v>
      </c>
      <c r="U16" s="3" t="str">
        <f t="shared" si="3"/>
        <v>..</v>
      </c>
    </row>
    <row r="17" spans="1:21" x14ac:dyDescent="0.35">
      <c r="A17" t="s">
        <v>56</v>
      </c>
      <c r="B17" s="43" t="s">
        <v>79</v>
      </c>
      <c r="C17" s="42">
        <f t="shared" si="1"/>
        <v>0.38581335999999999</v>
      </c>
      <c r="D17" s="42">
        <f t="shared" si="2"/>
        <v>0.60136279250000002</v>
      </c>
      <c r="G17" s="3">
        <v>3.0926363000000001</v>
      </c>
      <c r="H17" s="3">
        <v>4.6599917</v>
      </c>
      <c r="I17" s="3">
        <v>3.8217728000000002</v>
      </c>
      <c r="J17" s="3">
        <v>8.1077557000000002</v>
      </c>
      <c r="K17" s="3">
        <v>6.7369098999999997</v>
      </c>
      <c r="L17" s="3">
        <v>4.9892158999999996</v>
      </c>
      <c r="M17" s="3">
        <v>4.2206302000000004</v>
      </c>
      <c r="N17" s="3"/>
      <c r="O17" s="3">
        <f t="shared" si="3"/>
        <v>0.30926363000000001</v>
      </c>
      <c r="P17" s="3">
        <f t="shared" si="3"/>
        <v>0.46599917000000002</v>
      </c>
      <c r="Q17" s="3">
        <f t="shared" si="3"/>
        <v>0.38217728000000001</v>
      </c>
      <c r="R17" s="3">
        <f t="shared" si="3"/>
        <v>0.81077557</v>
      </c>
      <c r="S17" s="3">
        <f t="shared" si="3"/>
        <v>0.67369098999999999</v>
      </c>
      <c r="T17" s="3">
        <f t="shared" si="3"/>
        <v>0.49892158999999997</v>
      </c>
      <c r="U17" s="3">
        <f t="shared" si="3"/>
        <v>0.42206302000000007</v>
      </c>
    </row>
    <row r="18" spans="1:21" x14ac:dyDescent="0.35">
      <c r="A18" t="s">
        <v>131</v>
      </c>
      <c r="B18" s="43" t="s">
        <v>83</v>
      </c>
      <c r="C18" s="42" t="e">
        <f t="shared" si="1"/>
        <v>#N/A</v>
      </c>
      <c r="D18" s="42" t="e">
        <f t="shared" si="2"/>
        <v>#N/A</v>
      </c>
      <c r="G18" s="3" t="s">
        <v>131</v>
      </c>
      <c r="H18" s="3" t="s">
        <v>131</v>
      </c>
      <c r="I18" s="3" t="s">
        <v>131</v>
      </c>
      <c r="J18" s="3" t="s">
        <v>131</v>
      </c>
      <c r="K18" s="3" t="s">
        <v>131</v>
      </c>
      <c r="L18" s="3" t="s">
        <v>131</v>
      </c>
      <c r="M18" s="3" t="s">
        <v>131</v>
      </c>
      <c r="N18" s="3"/>
      <c r="O18" s="3" t="str">
        <f t="shared" si="3"/>
        <v>..</v>
      </c>
      <c r="P18" s="3" t="str">
        <f t="shared" si="3"/>
        <v>..</v>
      </c>
      <c r="Q18" s="3" t="str">
        <f t="shared" si="3"/>
        <v>..</v>
      </c>
      <c r="R18" s="3" t="str">
        <f t="shared" si="3"/>
        <v>..</v>
      </c>
      <c r="S18" s="3" t="str">
        <f t="shared" si="3"/>
        <v>..</v>
      </c>
      <c r="T18" s="3" t="str">
        <f t="shared" si="3"/>
        <v>..</v>
      </c>
      <c r="U18" s="3" t="str">
        <f t="shared" si="3"/>
        <v>..</v>
      </c>
    </row>
    <row r="19" spans="1:21" x14ac:dyDescent="0.35">
      <c r="A19" t="s">
        <v>57</v>
      </c>
      <c r="B19" s="43" t="s">
        <v>84</v>
      </c>
      <c r="C19" s="42" t="e">
        <f t="shared" si="1"/>
        <v>#N/A</v>
      </c>
      <c r="D19" s="42" t="e">
        <f t="shared" si="2"/>
        <v>#N/A</v>
      </c>
      <c r="G19" s="3" t="s">
        <v>131</v>
      </c>
      <c r="H19" s="3" t="s">
        <v>131</v>
      </c>
      <c r="I19" s="3" t="s">
        <v>131</v>
      </c>
      <c r="J19" s="3" t="s">
        <v>131</v>
      </c>
      <c r="K19" s="3" t="s">
        <v>131</v>
      </c>
      <c r="L19" s="3" t="s">
        <v>131</v>
      </c>
      <c r="M19" s="3" t="s">
        <v>131</v>
      </c>
      <c r="N19" s="3"/>
      <c r="O19" s="3" t="str">
        <f t="shared" si="3"/>
        <v>..</v>
      </c>
      <c r="P19" s="3" t="str">
        <f t="shared" si="3"/>
        <v>..</v>
      </c>
      <c r="Q19" s="3" t="str">
        <f t="shared" si="3"/>
        <v>..</v>
      </c>
      <c r="R19" s="3" t="str">
        <f t="shared" si="3"/>
        <v>..</v>
      </c>
      <c r="S19" s="3" t="str">
        <f t="shared" si="3"/>
        <v>..</v>
      </c>
      <c r="T19" s="3" t="str">
        <f t="shared" si="3"/>
        <v>..</v>
      </c>
      <c r="U19" s="3" t="str">
        <f t="shared" si="3"/>
        <v>..</v>
      </c>
    </row>
    <row r="20" spans="1:21" x14ac:dyDescent="0.35">
      <c r="A20" t="s">
        <v>35</v>
      </c>
      <c r="B20" s="43" t="s">
        <v>125</v>
      </c>
      <c r="C20" s="42" t="e">
        <f t="shared" si="1"/>
        <v>#N/A</v>
      </c>
      <c r="D20" s="42" t="e">
        <f t="shared" si="2"/>
        <v>#N/A</v>
      </c>
      <c r="G20" s="3" t="s">
        <v>131</v>
      </c>
      <c r="H20" s="3" t="s">
        <v>131</v>
      </c>
      <c r="I20" s="3" t="s">
        <v>131</v>
      </c>
      <c r="J20" s="3" t="s">
        <v>131</v>
      </c>
      <c r="K20" s="3" t="s">
        <v>131</v>
      </c>
      <c r="L20" s="3" t="s">
        <v>131</v>
      </c>
      <c r="M20" s="3" t="s">
        <v>131</v>
      </c>
      <c r="N20" s="3"/>
      <c r="O20" s="3" t="str">
        <f t="shared" si="3"/>
        <v>..</v>
      </c>
      <c r="P20" s="3" t="str">
        <f t="shared" si="3"/>
        <v>..</v>
      </c>
      <c r="Q20" s="3" t="str">
        <f t="shared" si="3"/>
        <v>..</v>
      </c>
      <c r="R20" s="3" t="str">
        <f t="shared" si="3"/>
        <v>..</v>
      </c>
      <c r="S20" s="3" t="str">
        <f t="shared" si="3"/>
        <v>..</v>
      </c>
      <c r="T20" s="3" t="str">
        <f t="shared" si="3"/>
        <v>..</v>
      </c>
      <c r="U20" s="3" t="str">
        <f t="shared" si="3"/>
        <v>..</v>
      </c>
    </row>
    <row r="21" spans="1:21" x14ac:dyDescent="0.35">
      <c r="A21" t="s">
        <v>133</v>
      </c>
      <c r="B21" s="43" t="s">
        <v>126</v>
      </c>
      <c r="C21" s="42" t="e">
        <f t="shared" si="1"/>
        <v>#N/A</v>
      </c>
      <c r="D21" s="42" t="e">
        <f t="shared" si="2"/>
        <v>#N/A</v>
      </c>
      <c r="G21" s="3" t="s">
        <v>131</v>
      </c>
      <c r="H21" s="3" t="s">
        <v>131</v>
      </c>
      <c r="I21" s="3" t="s">
        <v>131</v>
      </c>
      <c r="J21" s="3" t="s">
        <v>131</v>
      </c>
      <c r="K21" s="3" t="s">
        <v>131</v>
      </c>
      <c r="L21" s="3" t="s">
        <v>131</v>
      </c>
      <c r="M21" s="3" t="s">
        <v>131</v>
      </c>
      <c r="N21" s="3"/>
      <c r="O21" s="3" t="str">
        <f t="shared" si="3"/>
        <v>..</v>
      </c>
      <c r="P21" s="3" t="str">
        <f t="shared" si="3"/>
        <v>..</v>
      </c>
      <c r="Q21" s="3" t="str">
        <f t="shared" si="3"/>
        <v>..</v>
      </c>
      <c r="R21" s="3" t="str">
        <f t="shared" si="3"/>
        <v>..</v>
      </c>
      <c r="S21" s="3" t="str">
        <f t="shared" si="3"/>
        <v>..</v>
      </c>
      <c r="T21" s="3" t="str">
        <f t="shared" si="3"/>
        <v>..</v>
      </c>
      <c r="U21" s="3" t="str">
        <f t="shared" si="3"/>
        <v>..</v>
      </c>
    </row>
    <row r="22" spans="1:21" x14ac:dyDescent="0.35">
      <c r="A22" t="s">
        <v>42</v>
      </c>
      <c r="B22" s="43" t="s">
        <v>24</v>
      </c>
      <c r="C22" s="42">
        <f t="shared" si="1"/>
        <v>0.43302776000000004</v>
      </c>
      <c r="D22" s="42">
        <f t="shared" si="2"/>
        <v>0.61009180249999995</v>
      </c>
      <c r="G22" s="3">
        <v>4.3805375</v>
      </c>
      <c r="H22" s="3">
        <v>4.8135032999999998</v>
      </c>
      <c r="I22" s="3">
        <v>3.7967919999999999</v>
      </c>
      <c r="J22" s="3">
        <v>7.4805140000000003</v>
      </c>
      <c r="K22" s="3">
        <v>7.0075750000000001</v>
      </c>
      <c r="L22" s="3">
        <v>5.0855236000000001</v>
      </c>
      <c r="M22" s="3">
        <v>4.8300595</v>
      </c>
      <c r="N22" s="3"/>
      <c r="O22" s="3">
        <f t="shared" si="3"/>
        <v>0.43805375000000002</v>
      </c>
      <c r="P22" s="3">
        <f t="shared" si="3"/>
        <v>0.48135032999999999</v>
      </c>
      <c r="Q22" s="3">
        <f t="shared" si="3"/>
        <v>0.37967919999999999</v>
      </c>
      <c r="R22" s="3">
        <f t="shared" si="3"/>
        <v>0.74805140000000003</v>
      </c>
      <c r="S22" s="3">
        <f t="shared" si="3"/>
        <v>0.70075750000000003</v>
      </c>
      <c r="T22" s="3">
        <f t="shared" si="3"/>
        <v>0.50855236000000004</v>
      </c>
      <c r="U22" s="3">
        <f t="shared" si="3"/>
        <v>0.48300595000000002</v>
      </c>
    </row>
    <row r="23" spans="1:21" x14ac:dyDescent="0.35">
      <c r="A23" t="s">
        <v>43</v>
      </c>
      <c r="B23" s="43" t="s">
        <v>25</v>
      </c>
      <c r="C23" s="42">
        <f t="shared" si="1"/>
        <v>0.19193516666666666</v>
      </c>
      <c r="D23" s="42">
        <f t="shared" si="2"/>
        <v>0.5358685675</v>
      </c>
      <c r="G23" s="3">
        <v>2.2065231999999999</v>
      </c>
      <c r="H23" s="3">
        <v>2.0960182999999999</v>
      </c>
      <c r="I23" s="3">
        <v>1.4555134999999999</v>
      </c>
      <c r="J23" s="3">
        <v>7.0873527999999997</v>
      </c>
      <c r="K23" s="3">
        <v>6.8959669999999997</v>
      </c>
      <c r="L23" s="3">
        <v>3.5652096000000002</v>
      </c>
      <c r="M23" s="3">
        <v>3.8862133000000001</v>
      </c>
      <c r="N23" s="3"/>
      <c r="O23" s="3">
        <f t="shared" si="3"/>
        <v>0.22065231999999999</v>
      </c>
      <c r="P23" s="3">
        <f t="shared" si="3"/>
        <v>0.20960182999999999</v>
      </c>
      <c r="Q23" s="3">
        <f t="shared" si="3"/>
        <v>0.14555135</v>
      </c>
      <c r="R23" s="3">
        <f t="shared" si="3"/>
        <v>0.70873527999999997</v>
      </c>
      <c r="S23" s="3">
        <f t="shared" si="3"/>
        <v>0.68959669999999995</v>
      </c>
      <c r="T23" s="3">
        <f t="shared" si="3"/>
        <v>0.35652096</v>
      </c>
      <c r="U23" s="3">
        <f t="shared" si="3"/>
        <v>0.38862132999999999</v>
      </c>
    </row>
    <row r="24" spans="1:21" x14ac:dyDescent="0.35">
      <c r="A24" t="s">
        <v>8</v>
      </c>
      <c r="B24" s="43" t="s">
        <v>85</v>
      </c>
      <c r="C24" s="42" t="e">
        <f t="shared" si="1"/>
        <v>#N/A</v>
      </c>
      <c r="D24" s="42" t="e">
        <f t="shared" si="2"/>
        <v>#N/A</v>
      </c>
      <c r="G24" s="3" t="s">
        <v>131</v>
      </c>
      <c r="H24" s="3" t="s">
        <v>131</v>
      </c>
      <c r="I24" s="3" t="s">
        <v>131</v>
      </c>
      <c r="J24" s="3" t="s">
        <v>131</v>
      </c>
      <c r="K24" s="3" t="s">
        <v>131</v>
      </c>
      <c r="L24" s="3" t="s">
        <v>131</v>
      </c>
      <c r="M24" s="3" t="s">
        <v>131</v>
      </c>
      <c r="N24" s="3"/>
      <c r="O24" s="3" t="str">
        <f t="shared" si="3"/>
        <v>..</v>
      </c>
      <c r="P24" s="3" t="str">
        <f t="shared" si="3"/>
        <v>..</v>
      </c>
      <c r="Q24" s="3" t="str">
        <f t="shared" si="3"/>
        <v>..</v>
      </c>
      <c r="R24" s="3" t="str">
        <f t="shared" si="3"/>
        <v>..</v>
      </c>
      <c r="S24" s="3" t="str">
        <f t="shared" si="3"/>
        <v>..</v>
      </c>
      <c r="T24" s="3" t="str">
        <f t="shared" si="3"/>
        <v>..</v>
      </c>
      <c r="U24" s="3" t="str">
        <f t="shared" si="3"/>
        <v>..</v>
      </c>
    </row>
    <row r="25" spans="1:21" x14ac:dyDescent="0.35">
      <c r="A25" t="s">
        <v>17</v>
      </c>
      <c r="B25" s="43" t="s">
        <v>127</v>
      </c>
      <c r="C25" s="42">
        <f t="shared" si="1"/>
        <v>0.48948807666666666</v>
      </c>
      <c r="D25" s="42">
        <f t="shared" si="2"/>
        <v>0.6126619175000001</v>
      </c>
      <c r="G25" s="3">
        <v>4.8916306000000001</v>
      </c>
      <c r="H25" s="3">
        <v>4.1340317999999998</v>
      </c>
      <c r="I25" s="3">
        <v>5.6589799000000003</v>
      </c>
      <c r="J25" s="3">
        <v>7.6540784999999998</v>
      </c>
      <c r="K25" s="3">
        <v>7.8510871</v>
      </c>
      <c r="L25" s="3">
        <v>5.0338077999999999</v>
      </c>
      <c r="M25" s="3">
        <v>3.9675033000000002</v>
      </c>
      <c r="N25" s="3"/>
      <c r="O25" s="3">
        <f t="shared" si="3"/>
        <v>0.48916305999999998</v>
      </c>
      <c r="P25" s="3">
        <f t="shared" si="3"/>
        <v>0.41340317999999998</v>
      </c>
      <c r="Q25" s="3">
        <f t="shared" si="3"/>
        <v>0.56589799000000007</v>
      </c>
      <c r="R25" s="3">
        <f t="shared" si="3"/>
        <v>0.76540785</v>
      </c>
      <c r="S25" s="3">
        <f t="shared" si="3"/>
        <v>0.78510871000000004</v>
      </c>
      <c r="T25" s="3">
        <f t="shared" si="3"/>
        <v>0.50338077999999997</v>
      </c>
      <c r="U25" s="3">
        <f t="shared" si="3"/>
        <v>0.39675033000000004</v>
      </c>
    </row>
    <row r="26" spans="1:21" x14ac:dyDescent="0.35">
      <c r="A26" t="s">
        <v>44</v>
      </c>
      <c r="B26" s="43" t="s">
        <v>26</v>
      </c>
      <c r="C26" s="42">
        <f t="shared" si="1"/>
        <v>0.88673671333333337</v>
      </c>
      <c r="D26" s="42">
        <f t="shared" si="2"/>
        <v>0.58239371750000002</v>
      </c>
      <c r="G26" s="3">
        <v>8.8261451999999991</v>
      </c>
      <c r="H26" s="3">
        <v>8.4844989999999996</v>
      </c>
      <c r="I26" s="3">
        <v>9.2914572</v>
      </c>
      <c r="J26" s="3">
        <v>6.8751177999999999</v>
      </c>
      <c r="K26" s="3">
        <v>6.3855009000000003</v>
      </c>
      <c r="L26" s="3">
        <v>5.4750360999999996</v>
      </c>
      <c r="M26" s="3">
        <v>4.5600939</v>
      </c>
      <c r="N26" s="3"/>
      <c r="O26" s="3">
        <f t="shared" si="3"/>
        <v>0.88261451999999996</v>
      </c>
      <c r="P26" s="3">
        <f t="shared" si="3"/>
        <v>0.84844989999999998</v>
      </c>
      <c r="Q26" s="3">
        <f t="shared" si="3"/>
        <v>0.92914571999999995</v>
      </c>
      <c r="R26" s="3">
        <f t="shared" si="3"/>
        <v>0.68751178000000002</v>
      </c>
      <c r="S26" s="3">
        <f t="shared" si="3"/>
        <v>0.63855009000000007</v>
      </c>
      <c r="T26" s="3">
        <f t="shared" si="3"/>
        <v>0.54750360999999992</v>
      </c>
      <c r="U26" s="3">
        <f t="shared" si="3"/>
        <v>0.45600939000000001</v>
      </c>
    </row>
    <row r="27" spans="1:21" x14ac:dyDescent="0.35">
      <c r="A27" t="s">
        <v>45</v>
      </c>
      <c r="B27" s="43" t="s">
        <v>27</v>
      </c>
      <c r="C27" s="42" t="e">
        <f t="shared" si="1"/>
        <v>#N/A</v>
      </c>
      <c r="D27" s="42" t="e">
        <f t="shared" si="2"/>
        <v>#N/A</v>
      </c>
      <c r="G27" s="3" t="s">
        <v>131</v>
      </c>
      <c r="H27" s="3" t="s">
        <v>131</v>
      </c>
      <c r="I27" s="3" t="s">
        <v>131</v>
      </c>
      <c r="J27" s="3" t="s">
        <v>131</v>
      </c>
      <c r="K27" s="3" t="s">
        <v>131</v>
      </c>
      <c r="L27" s="3" t="s">
        <v>131</v>
      </c>
      <c r="M27" s="3" t="s">
        <v>131</v>
      </c>
      <c r="N27" s="3"/>
      <c r="O27" s="3" t="str">
        <f t="shared" si="3"/>
        <v>..</v>
      </c>
      <c r="P27" s="3" t="str">
        <f t="shared" si="3"/>
        <v>..</v>
      </c>
      <c r="Q27" s="3" t="str">
        <f t="shared" si="3"/>
        <v>..</v>
      </c>
      <c r="R27" s="3" t="str">
        <f t="shared" si="3"/>
        <v>..</v>
      </c>
      <c r="S27" s="3" t="str">
        <f t="shared" si="3"/>
        <v>..</v>
      </c>
      <c r="T27" s="3" t="str">
        <f t="shared" si="3"/>
        <v>..</v>
      </c>
      <c r="U27" s="3" t="str">
        <f t="shared" si="3"/>
        <v>..</v>
      </c>
    </row>
    <row r="28" spans="1:21" x14ac:dyDescent="0.35">
      <c r="A28" t="s">
        <v>141</v>
      </c>
      <c r="B28" s="43" t="s">
        <v>138</v>
      </c>
      <c r="C28" s="42" t="e">
        <f t="shared" si="1"/>
        <v>#N/A</v>
      </c>
      <c r="D28" s="42" t="e">
        <f t="shared" si="2"/>
        <v>#N/A</v>
      </c>
      <c r="G28" s="3" t="s">
        <v>131</v>
      </c>
      <c r="H28" s="3" t="s">
        <v>131</v>
      </c>
      <c r="I28" s="3" t="s">
        <v>131</v>
      </c>
      <c r="J28" s="3" t="s">
        <v>131</v>
      </c>
      <c r="K28" s="3" t="s">
        <v>131</v>
      </c>
      <c r="L28" s="3" t="s">
        <v>131</v>
      </c>
      <c r="M28" s="3" t="s">
        <v>131</v>
      </c>
      <c r="N28" s="3"/>
      <c r="O28" s="3" t="str">
        <f t="shared" si="3"/>
        <v>..</v>
      </c>
      <c r="P28" s="3" t="str">
        <f t="shared" si="3"/>
        <v>..</v>
      </c>
      <c r="Q28" s="3" t="str">
        <f t="shared" si="3"/>
        <v>..</v>
      </c>
      <c r="R28" s="3" t="str">
        <f t="shared" si="3"/>
        <v>..</v>
      </c>
      <c r="S28" s="3" t="str">
        <f t="shared" si="3"/>
        <v>..</v>
      </c>
      <c r="T28" s="3" t="str">
        <f t="shared" si="3"/>
        <v>..</v>
      </c>
      <c r="U28" s="3" t="str">
        <f t="shared" si="3"/>
        <v>..</v>
      </c>
    </row>
    <row r="29" spans="1:21" x14ac:dyDescent="0.35">
      <c r="A29" t="s">
        <v>9</v>
      </c>
      <c r="B29" s="43" t="s">
        <v>86</v>
      </c>
      <c r="C29" s="42" t="e">
        <f t="shared" si="1"/>
        <v>#N/A</v>
      </c>
      <c r="D29" s="42" t="e">
        <f t="shared" si="2"/>
        <v>#N/A</v>
      </c>
      <c r="G29" s="3" t="s">
        <v>131</v>
      </c>
      <c r="H29" s="3" t="s">
        <v>131</v>
      </c>
      <c r="I29" s="3" t="s">
        <v>131</v>
      </c>
      <c r="J29" s="3" t="s">
        <v>131</v>
      </c>
      <c r="K29" s="3" t="s">
        <v>131</v>
      </c>
      <c r="L29" s="3" t="s">
        <v>131</v>
      </c>
      <c r="M29" s="3" t="s">
        <v>131</v>
      </c>
      <c r="N29" s="3"/>
      <c r="O29" s="3" t="str">
        <f t="shared" si="3"/>
        <v>..</v>
      </c>
      <c r="P29" s="3" t="str">
        <f t="shared" si="3"/>
        <v>..</v>
      </c>
      <c r="Q29" s="3" t="str">
        <f t="shared" si="3"/>
        <v>..</v>
      </c>
      <c r="R29" s="3" t="str">
        <f t="shared" si="3"/>
        <v>..</v>
      </c>
      <c r="S29" s="3" t="str">
        <f t="shared" si="3"/>
        <v>..</v>
      </c>
      <c r="T29" s="3" t="str">
        <f t="shared" si="3"/>
        <v>..</v>
      </c>
      <c r="U29" s="3" t="str">
        <f t="shared" si="3"/>
        <v>..</v>
      </c>
    </row>
    <row r="30" spans="1:21" x14ac:dyDescent="0.35">
      <c r="A30" t="s">
        <v>46</v>
      </c>
      <c r="B30" s="43" t="s">
        <v>28</v>
      </c>
      <c r="C30" s="42">
        <f t="shared" si="1"/>
        <v>0.4576820133333333</v>
      </c>
      <c r="D30" s="42">
        <f t="shared" si="2"/>
        <v>0.26142283999999999</v>
      </c>
      <c r="G30" s="3">
        <v>3.7164462</v>
      </c>
      <c r="H30" s="3">
        <v>4.7185702000000003</v>
      </c>
      <c r="I30" s="3">
        <v>5.2954439999999998</v>
      </c>
      <c r="J30" s="3">
        <v>2.2442369000000002</v>
      </c>
      <c r="K30" s="3">
        <v>3.3126411</v>
      </c>
      <c r="L30" s="3">
        <v>2.6327626999999998</v>
      </c>
      <c r="M30" s="3">
        <v>2.2672729</v>
      </c>
      <c r="N30" s="3"/>
      <c r="O30" s="3">
        <f t="shared" si="3"/>
        <v>0.37164461999999998</v>
      </c>
      <c r="P30" s="3">
        <f t="shared" si="3"/>
        <v>0.47185702000000002</v>
      </c>
      <c r="Q30" s="3">
        <f t="shared" si="3"/>
        <v>0.52954440000000003</v>
      </c>
      <c r="R30" s="3">
        <f t="shared" si="3"/>
        <v>0.22442369000000001</v>
      </c>
      <c r="S30" s="3">
        <f t="shared" si="3"/>
        <v>0.33126411</v>
      </c>
      <c r="T30" s="3">
        <f t="shared" si="3"/>
        <v>0.26327626999999998</v>
      </c>
      <c r="U30" s="3">
        <f t="shared" si="3"/>
        <v>0.22672729</v>
      </c>
    </row>
    <row r="31" spans="1:21" x14ac:dyDescent="0.35">
      <c r="A31" t="s">
        <v>47</v>
      </c>
      <c r="B31" s="43" t="s">
        <v>29</v>
      </c>
      <c r="C31" s="42">
        <f t="shared" si="1"/>
        <v>0.4517470666666667</v>
      </c>
      <c r="D31" s="42">
        <f t="shared" si="2"/>
        <v>0.44019101250000003</v>
      </c>
      <c r="G31" s="3">
        <v>4.1471596000000002</v>
      </c>
      <c r="H31" s="3">
        <v>3.9595579999999999</v>
      </c>
      <c r="I31" s="3">
        <v>5.4456943999999998</v>
      </c>
      <c r="J31" s="3">
        <v>4.6689267000000001</v>
      </c>
      <c r="K31" s="3">
        <v>4.4842957999999999</v>
      </c>
      <c r="L31" s="3">
        <v>4.5044655999999996</v>
      </c>
      <c r="M31" s="3">
        <v>3.9499523999999999</v>
      </c>
      <c r="N31" s="3"/>
      <c r="O31" s="3">
        <f t="shared" si="3"/>
        <v>0.41471595999999999</v>
      </c>
      <c r="P31" s="3">
        <f t="shared" si="3"/>
        <v>0.39595579999999997</v>
      </c>
      <c r="Q31" s="3">
        <f t="shared" si="3"/>
        <v>0.54456943999999996</v>
      </c>
      <c r="R31" s="3">
        <f t="shared" si="3"/>
        <v>0.46689267000000001</v>
      </c>
      <c r="S31" s="3">
        <f t="shared" si="3"/>
        <v>0.44842957999999999</v>
      </c>
      <c r="T31" s="3">
        <f t="shared" si="3"/>
        <v>0.45044655999999994</v>
      </c>
      <c r="U31" s="3">
        <f t="shared" si="3"/>
        <v>0.39499523999999997</v>
      </c>
    </row>
    <row r="32" spans="1:21" x14ac:dyDescent="0.35">
      <c r="A32" t="s">
        <v>11</v>
      </c>
      <c r="B32" s="43" t="s">
        <v>87</v>
      </c>
      <c r="C32" s="42" t="e">
        <f t="shared" si="1"/>
        <v>#N/A</v>
      </c>
      <c r="D32" s="42" t="e">
        <f t="shared" si="2"/>
        <v>#N/A</v>
      </c>
      <c r="G32" s="3" t="s">
        <v>131</v>
      </c>
      <c r="H32" s="3" t="s">
        <v>131</v>
      </c>
      <c r="I32" s="3" t="s">
        <v>131</v>
      </c>
      <c r="J32" s="3" t="s">
        <v>131</v>
      </c>
      <c r="K32" s="3" t="s">
        <v>131</v>
      </c>
      <c r="L32" s="3" t="s">
        <v>131</v>
      </c>
      <c r="M32" s="3" t="s">
        <v>131</v>
      </c>
      <c r="N32" s="3"/>
      <c r="O32" s="3" t="str">
        <f t="shared" si="3"/>
        <v>..</v>
      </c>
      <c r="P32" s="3" t="str">
        <f t="shared" si="3"/>
        <v>..</v>
      </c>
      <c r="Q32" s="3" t="str">
        <f t="shared" si="3"/>
        <v>..</v>
      </c>
      <c r="R32" s="3" t="str">
        <f t="shared" si="3"/>
        <v>..</v>
      </c>
      <c r="S32" s="3" t="str">
        <f t="shared" si="3"/>
        <v>..</v>
      </c>
      <c r="T32" s="3" t="str">
        <f t="shared" si="3"/>
        <v>..</v>
      </c>
      <c r="U32" s="3" t="str">
        <f t="shared" si="3"/>
        <v>..</v>
      </c>
    </row>
    <row r="33" spans="1:21" x14ac:dyDescent="0.35">
      <c r="A33" t="s">
        <v>18</v>
      </c>
      <c r="B33" s="43" t="s">
        <v>80</v>
      </c>
      <c r="C33" s="42">
        <f t="shared" si="1"/>
        <v>0.65306711333333334</v>
      </c>
      <c r="D33" s="42">
        <f t="shared" si="2"/>
        <v>0.63757824750000003</v>
      </c>
      <c r="G33" s="3">
        <v>4.9782390999999997</v>
      </c>
      <c r="H33" s="3">
        <v>7.8025532000000002</v>
      </c>
      <c r="I33" s="3">
        <v>6.8112211</v>
      </c>
      <c r="J33" s="3">
        <v>8.4074992999999996</v>
      </c>
      <c r="K33" s="3">
        <v>6.6556983000000001</v>
      </c>
      <c r="L33" s="3">
        <v>5.6074308999999998</v>
      </c>
      <c r="M33" s="3">
        <v>4.8325013999999999</v>
      </c>
      <c r="N33" s="3"/>
      <c r="O33" s="3">
        <f t="shared" si="3"/>
        <v>0.49782390999999998</v>
      </c>
      <c r="P33" s="3">
        <f t="shared" si="3"/>
        <v>0.78025531999999997</v>
      </c>
      <c r="Q33" s="3">
        <f t="shared" si="3"/>
        <v>0.68112211</v>
      </c>
      <c r="R33" s="3">
        <f t="shared" si="3"/>
        <v>0.84074992999999998</v>
      </c>
      <c r="S33" s="3">
        <f t="shared" si="3"/>
        <v>0.66556983000000003</v>
      </c>
      <c r="T33" s="3">
        <f t="shared" si="3"/>
        <v>0.56074309</v>
      </c>
      <c r="U33" s="3">
        <f t="shared" si="3"/>
        <v>0.48325013999999999</v>
      </c>
    </row>
    <row r="34" spans="1:21" x14ac:dyDescent="0.35">
      <c r="A34" t="s">
        <v>131</v>
      </c>
      <c r="B34" s="43" t="s">
        <v>88</v>
      </c>
      <c r="C34" s="42" t="e">
        <f t="shared" si="1"/>
        <v>#N/A</v>
      </c>
      <c r="D34" s="42" t="e">
        <f t="shared" si="2"/>
        <v>#N/A</v>
      </c>
      <c r="G34" s="3" t="s">
        <v>131</v>
      </c>
      <c r="H34" s="3" t="s">
        <v>131</v>
      </c>
      <c r="I34" s="3" t="s">
        <v>131</v>
      </c>
      <c r="J34" s="3" t="s">
        <v>131</v>
      </c>
      <c r="K34" s="3" t="s">
        <v>131</v>
      </c>
      <c r="L34" s="3" t="s">
        <v>131</v>
      </c>
      <c r="M34" s="3" t="s">
        <v>131</v>
      </c>
      <c r="N34" s="3"/>
      <c r="O34" s="3" t="str">
        <f t="shared" si="3"/>
        <v>..</v>
      </c>
      <c r="P34" s="3" t="str">
        <f t="shared" si="3"/>
        <v>..</v>
      </c>
      <c r="Q34" s="3" t="str">
        <f t="shared" si="3"/>
        <v>..</v>
      </c>
      <c r="R34" s="3" t="str">
        <f t="shared" si="3"/>
        <v>..</v>
      </c>
      <c r="S34" s="3" t="str">
        <f t="shared" si="3"/>
        <v>..</v>
      </c>
      <c r="T34" s="3" t="str">
        <f t="shared" si="3"/>
        <v>..</v>
      </c>
      <c r="U34" s="3" t="str">
        <f t="shared" si="3"/>
        <v>..</v>
      </c>
    </row>
    <row r="35" spans="1:21" x14ac:dyDescent="0.35">
      <c r="A35" t="s">
        <v>48</v>
      </c>
      <c r="B35" s="43" t="s">
        <v>30</v>
      </c>
      <c r="C35" s="42">
        <f t="shared" si="1"/>
        <v>0.85109497666666656</v>
      </c>
      <c r="D35" s="42">
        <f t="shared" si="2"/>
        <v>0.77711285499999994</v>
      </c>
      <c r="G35" s="3">
        <v>8.8955526000000003</v>
      </c>
      <c r="H35" s="3">
        <v>7.4916668</v>
      </c>
      <c r="I35" s="3">
        <v>9.1456298999999994</v>
      </c>
      <c r="J35" s="3">
        <v>8.2996310999999992</v>
      </c>
      <c r="K35" s="3">
        <v>7.8687586999999999</v>
      </c>
      <c r="L35" s="3">
        <v>7.6905618000000002</v>
      </c>
      <c r="M35" s="3">
        <v>7.2255625999999999</v>
      </c>
      <c r="N35" s="3"/>
      <c r="O35" s="3">
        <f t="shared" si="3"/>
        <v>0.88955526000000007</v>
      </c>
      <c r="P35" s="3">
        <f t="shared" si="3"/>
        <v>0.74916667999999997</v>
      </c>
      <c r="Q35" s="3">
        <f t="shared" si="3"/>
        <v>0.91456298999999996</v>
      </c>
      <c r="R35" s="3">
        <f t="shared" si="3"/>
        <v>0.82996310999999989</v>
      </c>
      <c r="S35" s="3">
        <f t="shared" si="3"/>
        <v>0.78687587000000003</v>
      </c>
      <c r="T35" s="3">
        <f t="shared" si="3"/>
        <v>0.76905617999999998</v>
      </c>
      <c r="U35" s="3">
        <f t="shared" si="3"/>
        <v>0.72255625999999995</v>
      </c>
    </row>
    <row r="36" spans="1:21" x14ac:dyDescent="0.35">
      <c r="A36" t="s">
        <v>58</v>
      </c>
      <c r="B36" s="43" t="s">
        <v>89</v>
      </c>
      <c r="C36" s="42" t="e">
        <f t="shared" si="1"/>
        <v>#N/A</v>
      </c>
      <c r="D36" s="42" t="e">
        <f t="shared" si="2"/>
        <v>#N/A</v>
      </c>
      <c r="G36" s="3" t="s">
        <v>131</v>
      </c>
      <c r="H36" s="3" t="s">
        <v>131</v>
      </c>
      <c r="I36" s="3" t="s">
        <v>131</v>
      </c>
      <c r="J36" s="3" t="s">
        <v>131</v>
      </c>
      <c r="K36" s="3" t="s">
        <v>131</v>
      </c>
      <c r="L36" s="3" t="s">
        <v>131</v>
      </c>
      <c r="M36" s="3" t="s">
        <v>131</v>
      </c>
      <c r="N36" s="3"/>
      <c r="O36" s="3" t="str">
        <f t="shared" si="3"/>
        <v>..</v>
      </c>
      <c r="P36" s="3" t="str">
        <f t="shared" si="3"/>
        <v>..</v>
      </c>
      <c r="Q36" s="3" t="str">
        <f t="shared" si="3"/>
        <v>..</v>
      </c>
      <c r="R36" s="3" t="str">
        <f t="shared" si="3"/>
        <v>..</v>
      </c>
      <c r="S36" s="3" t="str">
        <f t="shared" si="3"/>
        <v>..</v>
      </c>
      <c r="T36" s="3" t="str">
        <f t="shared" si="3"/>
        <v>..</v>
      </c>
      <c r="U36" s="3" t="str">
        <f t="shared" si="3"/>
        <v>..</v>
      </c>
    </row>
    <row r="37" spans="1:21" x14ac:dyDescent="0.35">
      <c r="A37" t="s">
        <v>131</v>
      </c>
      <c r="B37" s="43" t="s">
        <v>90</v>
      </c>
      <c r="C37" s="42" t="e">
        <f t="shared" si="1"/>
        <v>#N/A</v>
      </c>
      <c r="D37" s="42" t="e">
        <f t="shared" si="2"/>
        <v>#N/A</v>
      </c>
      <c r="G37" s="3" t="s">
        <v>131</v>
      </c>
      <c r="H37" s="3" t="s">
        <v>131</v>
      </c>
      <c r="I37" s="3" t="s">
        <v>131</v>
      </c>
      <c r="J37" s="3" t="s">
        <v>131</v>
      </c>
      <c r="K37" s="3" t="s">
        <v>131</v>
      </c>
      <c r="L37" s="3" t="s">
        <v>131</v>
      </c>
      <c r="M37" s="3" t="s">
        <v>131</v>
      </c>
      <c r="N37" s="3"/>
      <c r="O37" s="3" t="str">
        <f t="shared" si="3"/>
        <v>..</v>
      </c>
      <c r="P37" s="3" t="str">
        <f t="shared" si="3"/>
        <v>..</v>
      </c>
      <c r="Q37" s="3" t="str">
        <f t="shared" si="3"/>
        <v>..</v>
      </c>
      <c r="R37" s="3" t="str">
        <f t="shared" si="3"/>
        <v>..</v>
      </c>
      <c r="S37" s="3" t="str">
        <f t="shared" si="3"/>
        <v>..</v>
      </c>
      <c r="T37" s="3" t="str">
        <f t="shared" si="3"/>
        <v>..</v>
      </c>
      <c r="U37" s="3" t="str">
        <f t="shared" si="3"/>
        <v>..</v>
      </c>
    </row>
    <row r="38" spans="1:21" x14ac:dyDescent="0.35">
      <c r="A38" t="s">
        <v>12</v>
      </c>
      <c r="B38" s="43" t="s">
        <v>12</v>
      </c>
      <c r="C38" s="42" t="e">
        <f t="shared" si="1"/>
        <v>#N/A</v>
      </c>
      <c r="D38" s="42" t="e">
        <f t="shared" si="2"/>
        <v>#N/A</v>
      </c>
      <c r="G38" s="3" t="s">
        <v>131</v>
      </c>
      <c r="H38" s="3" t="s">
        <v>131</v>
      </c>
      <c r="I38" s="3" t="s">
        <v>131</v>
      </c>
      <c r="J38" s="3" t="s">
        <v>131</v>
      </c>
      <c r="K38" s="3" t="s">
        <v>131</v>
      </c>
      <c r="L38" s="3" t="s">
        <v>131</v>
      </c>
      <c r="M38" s="3" t="s">
        <v>131</v>
      </c>
      <c r="N38" s="3"/>
      <c r="O38" s="3" t="str">
        <f t="shared" si="3"/>
        <v>..</v>
      </c>
      <c r="P38" s="3" t="str">
        <f t="shared" si="3"/>
        <v>..</v>
      </c>
      <c r="Q38" s="3" t="str">
        <f t="shared" si="3"/>
        <v>..</v>
      </c>
      <c r="R38" s="3" t="str">
        <f t="shared" si="3"/>
        <v>..</v>
      </c>
      <c r="S38" s="3" t="str">
        <f t="shared" si="3"/>
        <v>..</v>
      </c>
      <c r="T38" s="3" t="str">
        <f t="shared" si="3"/>
        <v>..</v>
      </c>
      <c r="U38" s="3" t="str">
        <f t="shared" si="3"/>
        <v>..</v>
      </c>
    </row>
    <row r="39" spans="1:21" x14ac:dyDescent="0.35">
      <c r="A39" t="s">
        <v>59</v>
      </c>
      <c r="B39" s="43" t="s">
        <v>91</v>
      </c>
      <c r="C39" s="42" t="e">
        <f t="shared" si="1"/>
        <v>#N/A</v>
      </c>
      <c r="D39" s="42" t="e">
        <f t="shared" si="2"/>
        <v>#N/A</v>
      </c>
      <c r="G39" s="3" t="s">
        <v>131</v>
      </c>
      <c r="H39" s="3" t="s">
        <v>131</v>
      </c>
      <c r="I39" s="3" t="s">
        <v>131</v>
      </c>
      <c r="J39" s="3" t="s">
        <v>131</v>
      </c>
      <c r="K39" s="3" t="s">
        <v>131</v>
      </c>
      <c r="L39" s="3" t="s">
        <v>131</v>
      </c>
      <c r="M39" s="3" t="s">
        <v>131</v>
      </c>
      <c r="N39" s="3"/>
      <c r="O39" s="3" t="str">
        <f t="shared" si="3"/>
        <v>..</v>
      </c>
      <c r="P39" s="3" t="str">
        <f t="shared" si="3"/>
        <v>..</v>
      </c>
      <c r="Q39" s="3" t="str">
        <f t="shared" si="3"/>
        <v>..</v>
      </c>
      <c r="R39" s="3" t="str">
        <f t="shared" si="3"/>
        <v>..</v>
      </c>
      <c r="S39" s="3" t="str">
        <f t="shared" si="3"/>
        <v>..</v>
      </c>
      <c r="T39" s="3" t="str">
        <f t="shared" si="3"/>
        <v>..</v>
      </c>
      <c r="U39" s="3" t="str">
        <f t="shared" si="3"/>
        <v>..</v>
      </c>
    </row>
    <row r="40" spans="1:21" x14ac:dyDescent="0.35">
      <c r="A40" t="s">
        <v>49</v>
      </c>
      <c r="B40" s="43" t="s">
        <v>31</v>
      </c>
      <c r="C40" s="42">
        <f t="shared" si="1"/>
        <v>0.11878996999999998</v>
      </c>
      <c r="D40" s="42">
        <f t="shared" si="2"/>
        <v>0.35346818000000002</v>
      </c>
      <c r="G40" s="3">
        <v>1.1671118</v>
      </c>
      <c r="H40" s="3">
        <v>1.0229789</v>
      </c>
      <c r="I40" s="3">
        <v>1.3736084</v>
      </c>
      <c r="J40" s="3">
        <v>3.4177094000000001</v>
      </c>
      <c r="K40" s="3">
        <v>5.0052180000000002</v>
      </c>
      <c r="L40" s="3">
        <v>2.8968300999999999</v>
      </c>
      <c r="M40" s="3">
        <v>2.8189696999999998</v>
      </c>
      <c r="N40" s="3"/>
      <c r="O40" s="3">
        <f t="shared" si="3"/>
        <v>0.11671118</v>
      </c>
      <c r="P40" s="3">
        <f t="shared" si="3"/>
        <v>0.10229789</v>
      </c>
      <c r="Q40" s="3">
        <f t="shared" si="3"/>
        <v>0.13736083999999998</v>
      </c>
      <c r="R40" s="3">
        <f t="shared" si="3"/>
        <v>0.34177094000000002</v>
      </c>
      <c r="S40" s="3">
        <f t="shared" si="3"/>
        <v>0.50052180000000002</v>
      </c>
      <c r="T40" s="3">
        <f t="shared" si="3"/>
        <v>0.28968300999999996</v>
      </c>
      <c r="U40" s="3">
        <f t="shared" si="3"/>
        <v>0.28189696999999997</v>
      </c>
    </row>
    <row r="41" spans="1:21" x14ac:dyDescent="0.35">
      <c r="A41" t="s">
        <v>13</v>
      </c>
      <c r="B41" s="43" t="s">
        <v>92</v>
      </c>
      <c r="C41" s="42" t="e">
        <f t="shared" si="1"/>
        <v>#N/A</v>
      </c>
      <c r="D41" s="42" t="e">
        <f t="shared" si="2"/>
        <v>#N/A</v>
      </c>
      <c r="G41" s="3" t="s">
        <v>131</v>
      </c>
      <c r="H41" s="3" t="s">
        <v>131</v>
      </c>
      <c r="I41" s="3" t="s">
        <v>131</v>
      </c>
      <c r="J41" s="3" t="s">
        <v>131</v>
      </c>
      <c r="K41" s="3" t="s">
        <v>131</v>
      </c>
      <c r="L41" s="3" t="s">
        <v>131</v>
      </c>
      <c r="M41" s="3" t="s">
        <v>131</v>
      </c>
      <c r="N41" s="3"/>
      <c r="O41" s="3" t="str">
        <f t="shared" si="3"/>
        <v>..</v>
      </c>
      <c r="P41" s="3" t="str">
        <f t="shared" si="3"/>
        <v>..</v>
      </c>
      <c r="Q41" s="3" t="str">
        <f t="shared" si="3"/>
        <v>..</v>
      </c>
      <c r="R41" s="3" t="str">
        <f t="shared" si="3"/>
        <v>..</v>
      </c>
      <c r="S41" s="3" t="str">
        <f t="shared" si="3"/>
        <v>..</v>
      </c>
      <c r="T41" s="3" t="str">
        <f t="shared" si="3"/>
        <v>..</v>
      </c>
      <c r="U41" s="3" t="str">
        <f t="shared" si="3"/>
        <v>..</v>
      </c>
    </row>
    <row r="42" spans="1:21" x14ac:dyDescent="0.35">
      <c r="A42" t="s">
        <v>36</v>
      </c>
      <c r="B42" s="43" t="s">
        <v>128</v>
      </c>
      <c r="C42" s="42">
        <f t="shared" si="1"/>
        <v>0.77518216666666662</v>
      </c>
      <c r="D42" s="42">
        <f t="shared" si="2"/>
        <v>0.74268531999999998</v>
      </c>
      <c r="G42" s="3">
        <v>6.8619937999999996</v>
      </c>
      <c r="H42" s="3">
        <v>8.4982165999999992</v>
      </c>
      <c r="I42" s="3">
        <v>7.8952546000000003</v>
      </c>
      <c r="J42" s="3">
        <v>7.9640465000000003</v>
      </c>
      <c r="K42" s="3" t="s">
        <v>131</v>
      </c>
      <c r="L42" s="3">
        <v>6.8892540999999996</v>
      </c>
      <c r="M42" s="3">
        <v>7.4272590000000003</v>
      </c>
      <c r="N42" s="3"/>
      <c r="O42" s="3">
        <f t="shared" si="3"/>
        <v>0.68619937999999991</v>
      </c>
      <c r="P42" s="3">
        <f t="shared" si="3"/>
        <v>0.84982165999999992</v>
      </c>
      <c r="Q42" s="3">
        <f t="shared" si="3"/>
        <v>0.78952546000000001</v>
      </c>
      <c r="R42" s="3">
        <f t="shared" si="3"/>
        <v>0.79640465000000005</v>
      </c>
      <c r="S42" s="3" t="str">
        <f t="shared" si="3"/>
        <v>..</v>
      </c>
      <c r="T42" s="3">
        <f t="shared" si="3"/>
        <v>0.68892540999999996</v>
      </c>
      <c r="U42" s="3">
        <f t="shared" si="3"/>
        <v>0.74272590000000005</v>
      </c>
    </row>
    <row r="43" spans="1:21" x14ac:dyDescent="0.35">
      <c r="A43" t="s">
        <v>37</v>
      </c>
      <c r="B43" s="43" t="s">
        <v>129</v>
      </c>
      <c r="C43" s="42" t="e">
        <f t="shared" si="1"/>
        <v>#N/A</v>
      </c>
      <c r="D43" s="42" t="e">
        <f t="shared" si="2"/>
        <v>#N/A</v>
      </c>
      <c r="G43" s="3" t="s">
        <v>131</v>
      </c>
      <c r="H43" s="3" t="s">
        <v>131</v>
      </c>
      <c r="I43" s="3" t="s">
        <v>131</v>
      </c>
      <c r="J43" s="3" t="s">
        <v>131</v>
      </c>
      <c r="K43" s="3" t="s">
        <v>131</v>
      </c>
      <c r="L43" s="3" t="s">
        <v>131</v>
      </c>
      <c r="M43" s="3" t="s">
        <v>131</v>
      </c>
      <c r="N43" s="3"/>
      <c r="O43" s="3" t="str">
        <f t="shared" si="3"/>
        <v>..</v>
      </c>
      <c r="P43" s="3" t="str">
        <f t="shared" si="3"/>
        <v>..</v>
      </c>
      <c r="Q43" s="3" t="str">
        <f t="shared" si="3"/>
        <v>..</v>
      </c>
      <c r="R43" s="3" t="str">
        <f t="shared" si="3"/>
        <v>..</v>
      </c>
      <c r="S43" s="3" t="str">
        <f t="shared" si="3"/>
        <v>..</v>
      </c>
      <c r="T43" s="3" t="str">
        <f t="shared" si="3"/>
        <v>..</v>
      </c>
      <c r="U43" s="3" t="str">
        <f t="shared" si="3"/>
        <v>..</v>
      </c>
    </row>
    <row r="44" spans="1:21" x14ac:dyDescent="0.35">
      <c r="A44" t="s">
        <v>142</v>
      </c>
      <c r="B44" s="43" t="s">
        <v>139</v>
      </c>
      <c r="C44" s="42" t="e">
        <f t="shared" si="1"/>
        <v>#N/A</v>
      </c>
      <c r="D44" s="42" t="e">
        <f t="shared" si="2"/>
        <v>#N/A</v>
      </c>
      <c r="G44" s="3" t="s">
        <v>131</v>
      </c>
      <c r="H44" s="3" t="s">
        <v>131</v>
      </c>
      <c r="I44" s="3" t="s">
        <v>131</v>
      </c>
      <c r="J44" s="3" t="s">
        <v>131</v>
      </c>
      <c r="K44" s="3" t="s">
        <v>131</v>
      </c>
      <c r="L44" s="3" t="s">
        <v>131</v>
      </c>
      <c r="M44" s="3" t="s">
        <v>131</v>
      </c>
      <c r="N44" s="3"/>
      <c r="O44" s="3" t="str">
        <f t="shared" si="3"/>
        <v>..</v>
      </c>
      <c r="P44" s="3" t="str">
        <f t="shared" si="3"/>
        <v>..</v>
      </c>
      <c r="Q44" s="3" t="str">
        <f t="shared" si="3"/>
        <v>..</v>
      </c>
      <c r="R44" s="3" t="str">
        <f t="shared" si="3"/>
        <v>..</v>
      </c>
      <c r="S44" s="3" t="str">
        <f t="shared" si="3"/>
        <v>..</v>
      </c>
      <c r="T44" s="3" t="str">
        <f t="shared" si="3"/>
        <v>..</v>
      </c>
      <c r="U44" s="3" t="str">
        <f t="shared" si="3"/>
        <v>..</v>
      </c>
    </row>
    <row r="45" spans="1:21" x14ac:dyDescent="0.35">
      <c r="A45" t="s">
        <v>14</v>
      </c>
      <c r="B45" s="43" t="s">
        <v>93</v>
      </c>
      <c r="C45" s="42" t="e">
        <f t="shared" si="1"/>
        <v>#N/A</v>
      </c>
      <c r="D45" s="42" t="e">
        <f t="shared" si="2"/>
        <v>#N/A</v>
      </c>
      <c r="G45" s="3" t="s">
        <v>131</v>
      </c>
      <c r="H45" s="3" t="s">
        <v>131</v>
      </c>
      <c r="I45" s="3" t="s">
        <v>131</v>
      </c>
      <c r="J45" s="3" t="s">
        <v>131</v>
      </c>
      <c r="K45" s="3" t="s">
        <v>131</v>
      </c>
      <c r="L45" s="3" t="s">
        <v>131</v>
      </c>
      <c r="M45" s="3" t="s">
        <v>131</v>
      </c>
      <c r="N45" s="3"/>
      <c r="O45" s="3" t="str">
        <f t="shared" si="3"/>
        <v>..</v>
      </c>
      <c r="P45" s="3" t="str">
        <f t="shared" si="3"/>
        <v>..</v>
      </c>
      <c r="Q45" s="3" t="str">
        <f t="shared" si="3"/>
        <v>..</v>
      </c>
      <c r="R45" s="3" t="str">
        <f t="shared" ref="O45:U51" si="4">IF(ISNUMBER(J45)=TRUE,R$5*(J45-R$4)/(R$3-R$4)+(1-R$5)*(1-(J45-R$4)/(R$3-R$4)),"..")</f>
        <v>..</v>
      </c>
      <c r="S45" s="3" t="str">
        <f t="shared" si="4"/>
        <v>..</v>
      </c>
      <c r="T45" s="3" t="str">
        <f t="shared" si="4"/>
        <v>..</v>
      </c>
      <c r="U45" s="3" t="str">
        <f t="shared" si="4"/>
        <v>..</v>
      </c>
    </row>
    <row r="46" spans="1:21" x14ac:dyDescent="0.35">
      <c r="A46" t="s">
        <v>15</v>
      </c>
      <c r="B46" s="43" t="s">
        <v>94</v>
      </c>
      <c r="C46" s="42" t="e">
        <f t="shared" si="1"/>
        <v>#N/A</v>
      </c>
      <c r="D46" s="42" t="e">
        <f t="shared" si="2"/>
        <v>#N/A</v>
      </c>
      <c r="G46" s="3" t="s">
        <v>131</v>
      </c>
      <c r="H46" s="3" t="s">
        <v>131</v>
      </c>
      <c r="I46" s="3" t="s">
        <v>131</v>
      </c>
      <c r="J46" s="3" t="s">
        <v>131</v>
      </c>
      <c r="K46" s="3" t="s">
        <v>131</v>
      </c>
      <c r="L46" s="3" t="s">
        <v>131</v>
      </c>
      <c r="M46" s="3" t="s">
        <v>131</v>
      </c>
      <c r="N46" s="3"/>
      <c r="O46" s="3" t="str">
        <f t="shared" si="4"/>
        <v>..</v>
      </c>
      <c r="P46" s="3" t="str">
        <f t="shared" si="4"/>
        <v>..</v>
      </c>
      <c r="Q46" s="3" t="str">
        <f t="shared" si="4"/>
        <v>..</v>
      </c>
      <c r="R46" s="3" t="str">
        <f t="shared" si="4"/>
        <v>..</v>
      </c>
      <c r="S46" s="3" t="str">
        <f t="shared" si="4"/>
        <v>..</v>
      </c>
      <c r="T46" s="3" t="str">
        <f t="shared" si="4"/>
        <v>..</v>
      </c>
      <c r="U46" s="3" t="str">
        <f t="shared" si="4"/>
        <v>..</v>
      </c>
    </row>
    <row r="47" spans="1:21" x14ac:dyDescent="0.35">
      <c r="A47" t="s">
        <v>50</v>
      </c>
      <c r="B47" t="s">
        <v>32</v>
      </c>
      <c r="C47" s="42">
        <f t="shared" si="1"/>
        <v>0.79152577666666668</v>
      </c>
      <c r="D47" s="42">
        <f t="shared" si="2"/>
        <v>0.73230126249999994</v>
      </c>
      <c r="F47" s="3"/>
      <c r="G47" s="3">
        <v>8.3630952999999995</v>
      </c>
      <c r="H47" s="3">
        <v>7.0391607</v>
      </c>
      <c r="I47" s="3">
        <v>8.3435173000000002</v>
      </c>
      <c r="J47" s="3">
        <v>7.8511229</v>
      </c>
      <c r="K47" s="3">
        <v>7.4440803999999998</v>
      </c>
      <c r="L47" s="3">
        <v>7.2281317999999999</v>
      </c>
      <c r="M47" s="3">
        <v>6.7687153999999996</v>
      </c>
      <c r="O47" s="3">
        <f t="shared" si="4"/>
        <v>0.83630952999999997</v>
      </c>
      <c r="P47" s="3">
        <f t="shared" si="4"/>
        <v>0.70391607</v>
      </c>
      <c r="Q47" s="3">
        <f t="shared" si="4"/>
        <v>0.83435173000000007</v>
      </c>
      <c r="R47" s="3">
        <f t="shared" si="4"/>
        <v>0.78511229000000005</v>
      </c>
      <c r="S47" s="3">
        <f t="shared" si="4"/>
        <v>0.74440803999999994</v>
      </c>
      <c r="T47" s="3">
        <f t="shared" si="4"/>
        <v>0.72281317999999994</v>
      </c>
      <c r="U47" s="3">
        <f t="shared" si="4"/>
        <v>0.67687153999999994</v>
      </c>
    </row>
    <row r="48" spans="1:21" x14ac:dyDescent="0.35">
      <c r="A48" t="s">
        <v>51</v>
      </c>
      <c r="B48" t="s">
        <v>33</v>
      </c>
      <c r="C48" s="42">
        <f t="shared" si="1"/>
        <v>0.55559547666666664</v>
      </c>
      <c r="D48" s="42">
        <f t="shared" si="2"/>
        <v>0.48815824750000003</v>
      </c>
      <c r="G48" s="3">
        <v>6.0376291000000002</v>
      </c>
      <c r="H48" s="3">
        <v>4.4455112999999997</v>
      </c>
      <c r="I48" s="3">
        <v>6.1847238999999998</v>
      </c>
      <c r="J48" s="3">
        <v>6.7300858000000003</v>
      </c>
      <c r="K48" s="3">
        <v>4.2981043000000003</v>
      </c>
      <c r="L48" s="3">
        <v>4.3940377000000002</v>
      </c>
      <c r="M48" s="3">
        <v>4.1041021000000004</v>
      </c>
      <c r="O48" s="3">
        <f t="shared" si="4"/>
        <v>0.60376291000000004</v>
      </c>
      <c r="P48" s="3">
        <f t="shared" si="4"/>
        <v>0.44455112999999996</v>
      </c>
      <c r="Q48" s="3">
        <f t="shared" si="4"/>
        <v>0.61847238999999998</v>
      </c>
      <c r="R48" s="3">
        <f t="shared" si="4"/>
        <v>0.67300858000000008</v>
      </c>
      <c r="S48" s="3">
        <f t="shared" si="4"/>
        <v>0.42981043000000002</v>
      </c>
      <c r="T48" s="3">
        <f t="shared" si="4"/>
        <v>0.43940377000000003</v>
      </c>
      <c r="U48" s="3">
        <f t="shared" si="4"/>
        <v>0.41041021000000005</v>
      </c>
    </row>
    <row r="49" spans="1:21" x14ac:dyDescent="0.35">
      <c r="A49" t="s">
        <v>16</v>
      </c>
      <c r="B49" t="s">
        <v>95</v>
      </c>
      <c r="C49" s="42" t="e">
        <f t="shared" si="1"/>
        <v>#N/A</v>
      </c>
      <c r="D49" s="42" t="e">
        <f t="shared" si="2"/>
        <v>#N/A</v>
      </c>
      <c r="G49" s="3" t="s">
        <v>131</v>
      </c>
      <c r="H49" s="3" t="s">
        <v>131</v>
      </c>
      <c r="I49" s="3" t="s">
        <v>131</v>
      </c>
      <c r="J49" s="3" t="s">
        <v>131</v>
      </c>
      <c r="K49" s="3" t="s">
        <v>131</v>
      </c>
      <c r="L49" s="3" t="s">
        <v>131</v>
      </c>
      <c r="M49" s="3" t="s">
        <v>131</v>
      </c>
      <c r="O49" s="3" t="str">
        <f t="shared" si="4"/>
        <v>..</v>
      </c>
      <c r="P49" s="3" t="str">
        <f t="shared" si="4"/>
        <v>..</v>
      </c>
      <c r="Q49" s="3" t="str">
        <f t="shared" si="4"/>
        <v>..</v>
      </c>
      <c r="R49" s="3" t="str">
        <f t="shared" si="4"/>
        <v>..</v>
      </c>
      <c r="S49" s="3" t="str">
        <f t="shared" si="4"/>
        <v>..</v>
      </c>
      <c r="T49" s="3" t="str">
        <f t="shared" si="4"/>
        <v>..</v>
      </c>
      <c r="U49" s="3" t="str">
        <f t="shared" si="4"/>
        <v>..</v>
      </c>
    </row>
    <row r="50" spans="1:21" x14ac:dyDescent="0.35">
      <c r="A50" t="s">
        <v>38</v>
      </c>
      <c r="B50" t="s">
        <v>130</v>
      </c>
      <c r="C50" s="42">
        <f t="shared" si="1"/>
        <v>0.25572083000000001</v>
      </c>
      <c r="D50" s="42">
        <f t="shared" si="2"/>
        <v>0.354303955</v>
      </c>
      <c r="G50" s="3">
        <v>2.9466972</v>
      </c>
      <c r="H50" s="3">
        <v>2.2042221999999998</v>
      </c>
      <c r="I50" s="3">
        <v>2.5207055</v>
      </c>
      <c r="J50" s="3">
        <v>4.1491885000000002</v>
      </c>
      <c r="K50" s="3">
        <v>4.8022866000000004</v>
      </c>
      <c r="L50" s="3">
        <v>2.4599091999999998</v>
      </c>
      <c r="M50" s="3">
        <v>2.7607738999999998</v>
      </c>
      <c r="O50" s="3">
        <f t="shared" si="4"/>
        <v>0.29466972000000002</v>
      </c>
      <c r="P50" s="3">
        <f t="shared" si="4"/>
        <v>0.22042221999999997</v>
      </c>
      <c r="Q50" s="3">
        <f t="shared" si="4"/>
        <v>0.25207055</v>
      </c>
      <c r="R50" s="3">
        <f t="shared" si="4"/>
        <v>0.41491885000000001</v>
      </c>
      <c r="S50" s="3">
        <f t="shared" si="4"/>
        <v>0.48022866000000003</v>
      </c>
      <c r="T50" s="3">
        <f t="shared" si="4"/>
        <v>0.24599091999999997</v>
      </c>
      <c r="U50" s="3">
        <f t="shared" si="4"/>
        <v>0.27607738999999998</v>
      </c>
    </row>
    <row r="51" spans="1:21" x14ac:dyDescent="0.35">
      <c r="A51" t="s">
        <v>19</v>
      </c>
      <c r="B51" t="s">
        <v>20</v>
      </c>
      <c r="C51" s="42">
        <f t="shared" si="1"/>
        <v>0.16946544999999999</v>
      </c>
      <c r="D51" s="42">
        <f t="shared" si="2"/>
        <v>0.45588403500000002</v>
      </c>
      <c r="G51" s="3">
        <v>1.9279151000000001</v>
      </c>
      <c r="H51" s="3">
        <v>1.4534554</v>
      </c>
      <c r="I51" s="3">
        <v>1.702593</v>
      </c>
      <c r="J51" s="3">
        <v>6.1801000000000004</v>
      </c>
      <c r="K51" s="3">
        <v>5.8296913999999997</v>
      </c>
      <c r="L51" s="3">
        <v>3.289161</v>
      </c>
      <c r="M51" s="3">
        <v>2.9364089999999998</v>
      </c>
      <c r="O51" s="3">
        <f t="shared" si="4"/>
        <v>0.19279151</v>
      </c>
      <c r="P51" s="3">
        <f t="shared" si="4"/>
        <v>0.14534554</v>
      </c>
      <c r="Q51" s="3">
        <f t="shared" si="4"/>
        <v>0.1702593</v>
      </c>
      <c r="R51" s="3">
        <f t="shared" si="4"/>
        <v>0.61801000000000006</v>
      </c>
      <c r="S51" s="3">
        <f t="shared" si="4"/>
        <v>0.58296914</v>
      </c>
      <c r="T51" s="3">
        <f t="shared" si="4"/>
        <v>0.32891609999999999</v>
      </c>
      <c r="U51" s="3">
        <f t="shared" si="4"/>
        <v>0.29364089999999998</v>
      </c>
    </row>
    <row r="52" spans="1:21" x14ac:dyDescent="0.35">
      <c r="B52" t="s">
        <v>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LEGEND</vt:lpstr>
      <vt:lpstr>WGI2022</vt:lpstr>
      <vt:lpstr>WGI2021</vt:lpstr>
      <vt:lpstr>WGI2020</vt:lpstr>
      <vt:lpstr>WGI2019</vt:lpstr>
      <vt:lpstr>WGI2018</vt:lpstr>
      <vt:lpstr>WGI2017</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2012-06-06T17:27:57Z</dcterms:created>
  <dcterms:modified xsi:type="dcterms:W3CDTF">2023-08-21T13:20:43Z</dcterms:modified>
</cp:coreProperties>
</file>